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I:\OKPS\Dotace NNO\DOTACE 2024\Program I - Sociální služby\"/>
    </mc:Choice>
  </mc:AlternateContent>
  <xr:revisionPtr revIDLastSave="0" documentId="13_ncr:1_{C833CEA5-190A-4B42-BFAC-B33915978126}" xr6:coauthVersionLast="47" xr6:coauthVersionMax="47" xr10:uidLastSave="{00000000-0000-0000-0000-000000000000}"/>
  <bookViews>
    <workbookView xWindow="28680" yWindow="-120" windowWidth="29040" windowHeight="15720" tabRatio="753" xr2:uid="{00000000-000D-0000-FFFF-FFFF00000000}"/>
  </bookViews>
  <sheets>
    <sheet name="1. základní údaje" sheetId="8" r:id="rId1"/>
    <sheet name="2. žadatel" sheetId="7" r:id="rId2"/>
    <sheet name="3. sociální služba" sheetId="14" r:id="rId3"/>
    <sheet name="4. pracovníci - přímá soc. péče" sheetId="16" r:id="rId4"/>
    <sheet name="5. pracovníci - nepřímá péče" sheetId="22" r:id="rId5"/>
    <sheet name="6. financování SSL" sheetId="19" r:id="rId6"/>
    <sheet name="7. podpis " sheetId="18" r:id="rId7"/>
    <sheet name="List1" sheetId="2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19" l="1"/>
  <c r="O27" i="8"/>
  <c r="O26" i="8"/>
  <c r="O25" i="8"/>
  <c r="O24" i="8"/>
  <c r="Y7" i="19" l="1"/>
  <c r="I23" i="22"/>
  <c r="I24" i="22"/>
  <c r="I25" i="22"/>
  <c r="I26" i="22"/>
  <c r="I22" i="22"/>
  <c r="I21" i="22"/>
  <c r="P7" i="19"/>
  <c r="S27" i="22"/>
  <c r="L27" i="22"/>
  <c r="W26" i="22"/>
  <c r="W25" i="22"/>
  <c r="W24" i="22"/>
  <c r="W23" i="22"/>
  <c r="W22" i="22"/>
  <c r="W21" i="22"/>
  <c r="L27" i="16"/>
  <c r="S27" i="16"/>
  <c r="W22" i="16"/>
  <c r="W23" i="16"/>
  <c r="W24" i="16"/>
  <c r="W25" i="16"/>
  <c r="W26" i="16"/>
  <c r="W21" i="16"/>
  <c r="W27" i="16" s="1"/>
  <c r="X34" i="7"/>
  <c r="W27" i="22" l="1"/>
  <c r="O9" i="14" l="1"/>
  <c r="R9" i="14"/>
  <c r="U9" i="14"/>
  <c r="X9" i="14"/>
  <c r="L9" i="14"/>
  <c r="I9" i="14"/>
  <c r="H34" i="19"/>
  <c r="G3" i="14"/>
  <c r="G2" i="14"/>
  <c r="P13" i="19"/>
  <c r="AE30" i="22"/>
  <c r="AA27" i="22"/>
  <c r="AE23" i="22"/>
  <c r="AA18" i="22"/>
  <c r="AA11" i="22"/>
  <c r="AE26" i="22"/>
  <c r="AE25" i="22"/>
  <c r="AE24" i="22"/>
  <c r="AE22" i="22"/>
  <c r="AE21" i="22"/>
  <c r="K18" i="22"/>
  <c r="I18" i="22"/>
  <c r="T17" i="22"/>
  <c r="P17" i="22"/>
  <c r="W17" i="22" s="1"/>
  <c r="AE17" i="22" s="1"/>
  <c r="T16" i="22"/>
  <c r="P16" i="22"/>
  <c r="W16" i="22" s="1"/>
  <c r="AE16" i="22" s="1"/>
  <c r="T15" i="22"/>
  <c r="P15" i="22"/>
  <c r="W15" i="22" s="1"/>
  <c r="AE15" i="22" s="1"/>
  <c r="T14" i="22"/>
  <c r="P14" i="22"/>
  <c r="K11" i="22"/>
  <c r="I11" i="22"/>
  <c r="T10" i="22"/>
  <c r="P10" i="22"/>
  <c r="W10" i="22" s="1"/>
  <c r="AE10" i="22" s="1"/>
  <c r="T9" i="22"/>
  <c r="P9" i="22"/>
  <c r="W9" i="22" s="1"/>
  <c r="AE9" i="22" s="1"/>
  <c r="T8" i="22"/>
  <c r="P8" i="22"/>
  <c r="W8" i="22" s="1"/>
  <c r="AE8" i="22" s="1"/>
  <c r="T7" i="22"/>
  <c r="P7" i="22"/>
  <c r="W7" i="22" s="1"/>
  <c r="AE7" i="22" s="1"/>
  <c r="T6" i="22"/>
  <c r="P6" i="22"/>
  <c r="W6" i="22" s="1"/>
  <c r="AE6" i="22" s="1"/>
  <c r="T5" i="22"/>
  <c r="P5" i="22"/>
  <c r="I22" i="16"/>
  <c r="I23" i="16"/>
  <c r="I24" i="16"/>
  <c r="I25" i="16"/>
  <c r="I26" i="16"/>
  <c r="H41" i="19" l="1"/>
  <c r="L36" i="19"/>
  <c r="L35" i="19"/>
  <c r="L38" i="19"/>
  <c r="L37" i="19"/>
  <c r="P18" i="22"/>
  <c r="P11" i="22"/>
  <c r="AE27" i="22"/>
  <c r="I27" i="22"/>
  <c r="AA34" i="22" s="1"/>
  <c r="L6" i="19" s="1"/>
  <c r="AA33" i="22"/>
  <c r="T6" i="19" s="1"/>
  <c r="W14" i="22"/>
  <c r="AE14" i="22" s="1"/>
  <c r="W5" i="22"/>
  <c r="AE5" i="22" s="1"/>
  <c r="L34" i="19" l="1"/>
  <c r="W11" i="22"/>
  <c r="AE11" i="22" s="1"/>
  <c r="W18" i="22"/>
  <c r="AE18" i="22" s="1"/>
  <c r="U33" i="22" l="1"/>
  <c r="H6" i="19" s="1"/>
  <c r="Y6" i="19" l="1"/>
  <c r="P6" i="19"/>
  <c r="AE33" i="22"/>
  <c r="T15" i="16" l="1"/>
  <c r="T16" i="16"/>
  <c r="T17" i="16"/>
  <c r="T14" i="16"/>
  <c r="T8" i="16"/>
  <c r="T9" i="16"/>
  <c r="T10" i="16"/>
  <c r="T6" i="16"/>
  <c r="T7" i="16"/>
  <c r="T5" i="16"/>
  <c r="I21" i="16"/>
  <c r="I27" i="16" s="1"/>
  <c r="K11" i="16"/>
  <c r="K18" i="16"/>
  <c r="P15" i="16"/>
  <c r="W15" i="16" s="1"/>
  <c r="P16" i="16"/>
  <c r="W16" i="16" s="1"/>
  <c r="P17" i="16"/>
  <c r="W17" i="16" s="1"/>
  <c r="P14" i="16"/>
  <c r="W14" i="16" s="1"/>
  <c r="P6" i="16"/>
  <c r="W6" i="16" s="1"/>
  <c r="P7" i="16"/>
  <c r="W7" i="16" s="1"/>
  <c r="P8" i="16"/>
  <c r="W8" i="16" s="1"/>
  <c r="P9" i="16"/>
  <c r="W9" i="16" s="1"/>
  <c r="P10" i="16"/>
  <c r="W10" i="16" s="1"/>
  <c r="I18" i="16"/>
  <c r="P5" i="16"/>
  <c r="W5" i="16" s="1"/>
  <c r="I11" i="16"/>
  <c r="AA34" i="16" l="1"/>
  <c r="L5" i="19" s="1"/>
  <c r="P18" i="16"/>
  <c r="P11" i="16"/>
  <c r="G2" i="7"/>
  <c r="L8" i="19" l="1"/>
  <c r="AE5" i="16"/>
  <c r="AE30" i="16"/>
  <c r="AA27" i="16"/>
  <c r="AE26" i="16"/>
  <c r="AE25" i="16"/>
  <c r="AE24" i="16"/>
  <c r="AE23" i="16"/>
  <c r="AE22" i="16"/>
  <c r="AA18" i="16"/>
  <c r="AE17" i="16"/>
  <c r="AE16" i="16"/>
  <c r="AE15" i="16"/>
  <c r="AE14" i="16"/>
  <c r="AA11" i="16"/>
  <c r="AE10" i="16"/>
  <c r="AE9" i="16"/>
  <c r="AE8" i="16"/>
  <c r="AE7" i="16"/>
  <c r="AE6" i="16"/>
  <c r="AA33" i="16" l="1"/>
  <c r="W18" i="16"/>
  <c r="AE21" i="16"/>
  <c r="W11" i="16"/>
  <c r="T5" i="19" l="1"/>
  <c r="T8" i="19" s="1"/>
  <c r="L12" i="19" s="1"/>
  <c r="L14" i="19" s="1"/>
  <c r="H20" i="19" s="1"/>
  <c r="O23" i="8" s="1"/>
  <c r="U33" i="16"/>
  <c r="H5" i="19" s="1"/>
  <c r="AE27" i="16"/>
  <c r="AE18" i="16"/>
  <c r="AE11" i="16"/>
  <c r="H19" i="19" l="1"/>
  <c r="Y5" i="19"/>
  <c r="H8" i="19"/>
  <c r="H12" i="19"/>
  <c r="H14" i="19" s="1"/>
  <c r="AE33" i="16"/>
  <c r="L20" i="19" l="1"/>
  <c r="O22" i="8"/>
  <c r="H40" i="19"/>
  <c r="H39" i="19"/>
  <c r="L31" i="19"/>
  <c r="L27" i="19"/>
  <c r="L23" i="19"/>
  <c r="L24" i="19"/>
  <c r="L30" i="19"/>
  <c r="L26" i="19"/>
  <c r="L22" i="19"/>
  <c r="L32" i="19"/>
  <c r="L21" i="19"/>
  <c r="L33" i="19"/>
  <c r="L29" i="19"/>
  <c r="L25" i="19"/>
  <c r="L28" i="19"/>
  <c r="P8" i="19"/>
  <c r="Y8" i="19"/>
  <c r="P12" i="19"/>
  <c r="U26" i="8" l="1"/>
  <c r="U25" i="8"/>
  <c r="U24" i="8"/>
  <c r="U27" i="8"/>
  <c r="U23" i="8"/>
  <c r="L19" i="19"/>
  <c r="P14" i="19"/>
  <c r="H16" i="19"/>
  <c r="U22" i="8" l="1"/>
</calcChain>
</file>

<file path=xl/sharedStrings.xml><?xml version="1.0" encoding="utf-8"?>
<sst xmlns="http://schemas.openxmlformats.org/spreadsheetml/2006/main" count="349" uniqueCount="218">
  <si>
    <t>datum přijetí:</t>
  </si>
  <si>
    <t>název</t>
  </si>
  <si>
    <t>forma právní subjektivity</t>
  </si>
  <si>
    <t>IČO</t>
  </si>
  <si>
    <t>DIČ</t>
  </si>
  <si>
    <t>adresa sídla</t>
  </si>
  <si>
    <t>www</t>
  </si>
  <si>
    <t>telefon</t>
  </si>
  <si>
    <t>email</t>
  </si>
  <si>
    <t>jméno, příjmení, titul</t>
  </si>
  <si>
    <t>funkce</t>
  </si>
  <si>
    <t xml:space="preserve">Jiný odbor MMB </t>
  </si>
  <si>
    <t xml:space="preserve">Úřady městských částí </t>
  </si>
  <si>
    <t>Strukturální fondy EU</t>
  </si>
  <si>
    <t>Příspěvek zřizovatele</t>
  </si>
  <si>
    <t>Celkem</t>
  </si>
  <si>
    <t>Identifikace vlastnické struktury žadatele:</t>
  </si>
  <si>
    <t>1. Statutární orgán</t>
  </si>
  <si>
    <t>výše podílu v %</t>
  </si>
  <si>
    <t>v Kč</t>
  </si>
  <si>
    <t>v %</t>
  </si>
  <si>
    <t>Název žadatele</t>
  </si>
  <si>
    <t>Identifikace bankovního účtu:</t>
  </si>
  <si>
    <t>Základní charakteristika organizace:</t>
  </si>
  <si>
    <t>výše v Kč</t>
  </si>
  <si>
    <t>%</t>
  </si>
  <si>
    <t>komentář</t>
  </si>
  <si>
    <t>Hlavní pracovní poměry</t>
  </si>
  <si>
    <t>počet měsíců</t>
  </si>
  <si>
    <t>požadovaná dotace OSP</t>
  </si>
  <si>
    <t>počet hodin</t>
  </si>
  <si>
    <t>přepočet na úvazek</t>
  </si>
  <si>
    <t>Další osobní náklady</t>
  </si>
  <si>
    <t>ostatní sociální náklady</t>
  </si>
  <si>
    <t>1.</t>
  </si>
  <si>
    <t>2.</t>
  </si>
  <si>
    <t>3.</t>
  </si>
  <si>
    <t>4.</t>
  </si>
  <si>
    <t>5.</t>
  </si>
  <si>
    <t>6.</t>
  </si>
  <si>
    <t>zmocňující dokument</t>
  </si>
  <si>
    <t>plná moc</t>
  </si>
  <si>
    <t>pověření</t>
  </si>
  <si>
    <t>předčíslí:</t>
  </si>
  <si>
    <t>kód banky:</t>
  </si>
  <si>
    <t>číslo bankovního účtu:</t>
  </si>
  <si>
    <t>Žadatel prohlašuje, že:</t>
  </si>
  <si>
    <t>Poznámky k požadovaným přílohám:</t>
  </si>
  <si>
    <t>1. Organizace, které obdržely dotaci v předchozím roce, dokládají pouze 1x neověřené kopie příloh. Pouze v případě jakékoliv změny je třeba přílohy ověřit.</t>
  </si>
  <si>
    <t>2. Organizace, které žádají  OSP MMB o dotaci z rozpočtu města Brna poprvé, nebo jejich předchozí žádosti byly zamítnuty, dokládají veškeré požadované přílohy 1x v ověřených kopiích.</t>
  </si>
  <si>
    <t>3. Předkládá-li žadatel více žádostí, přikládá povinné přílohy jen jednou (nikoliv ke každé žádosti).</t>
  </si>
  <si>
    <t>· není v úpadku;</t>
  </si>
  <si>
    <t>· není proti němu zahájeno insolvenční řízení;</t>
  </si>
  <si>
    <t>· nebylo vůči němu vydáno rozhodnutí o úpadku nebo insolvenční návrh nebyl zamítnut pro nedostatek jeho majetku;</t>
  </si>
  <si>
    <t>· není veden jako dlužník v insolvenčním rejstříku dle zákona č. 182/2006 Sb., o úpadku a způsobu jeho řešení (insolvenční zákon), v platném znění;</t>
  </si>
  <si>
    <t>· není v likvidaci;</t>
  </si>
  <si>
    <t>· dle jeho znalostí není proti němu veden výkon exekuce;</t>
  </si>
  <si>
    <t>· nežádá o dotaci na stejný projekt z jiného dotačního programu MMB;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</si>
  <si>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https://www.brno.cz/gdpr/zaznamy-o-cinnostech-zpracovani/“.</t>
  </si>
  <si>
    <t>Prohlašuji, že informace uvedené v této žádosti jsou úplné a pravdivé a že nezatajuji žádné okolnosti důležité pro posouzení žádosti.</t>
  </si>
  <si>
    <t xml:space="preserve">V: </t>
  </si>
  <si>
    <t>Dne:</t>
  </si>
  <si>
    <r>
      <t xml:space="preserve">· nevede se statutárním městem Brnem žádný soudní spor, a pokud ano, jaký je předmět sporu </t>
    </r>
    <r>
      <rPr>
        <i/>
        <sz val="7"/>
        <color theme="1"/>
        <rFont val="Tahoma"/>
        <family val="2"/>
        <charset val="238"/>
      </rPr>
      <t>(doplňte)</t>
    </r>
    <r>
      <rPr>
        <sz val="7"/>
        <color theme="1"/>
        <rFont val="Tahoma"/>
        <family val="2"/>
        <charset val="238"/>
      </rPr>
      <t>:</t>
    </r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</si>
  <si>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</si>
  <si>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t>3. Identifikace osob, které mají podíl v právnické osobě žadatele a výše tohoto podílu (v %)</t>
  </si>
  <si>
    <t>4. Identifikace právnických osob, ve kterých má žadatel podíl a výše tohoto podílu (v %)</t>
  </si>
  <si>
    <t>název organizace/jméno a příjmení</t>
  </si>
  <si>
    <t>IČO/datum narození</t>
  </si>
  <si>
    <t>Celkem DPP</t>
  </si>
  <si>
    <t>Celkem DPČ</t>
  </si>
  <si>
    <t>Celkem HPP</t>
  </si>
  <si>
    <t>ŽÁDOST
o neinvestiční dotaci z rozpočtu statutárního města Brna na rok 2024</t>
  </si>
  <si>
    <t>1. ZÁKLADNÍ ÚDAJE</t>
  </si>
  <si>
    <t>2. ŽADATEL</t>
  </si>
  <si>
    <t>jiný dokument:</t>
  </si>
  <si>
    <t>sídlo organizace/bydliště</t>
  </si>
  <si>
    <t>název peněžního ústavu:</t>
  </si>
  <si>
    <t>číslo jednací:</t>
  </si>
  <si>
    <t xml:space="preserve">č. </t>
  </si>
  <si>
    <t>název pozice</t>
  </si>
  <si>
    <t>Dohody o provedení práce</t>
  </si>
  <si>
    <t>PROGRAM I
Sociální služby</t>
  </si>
  <si>
    <t>Stručný popis služby a jejího cíle</t>
  </si>
  <si>
    <t>Sociální služba dle zákona č. 108/2006 Sb. o sociálních službách</t>
  </si>
  <si>
    <t>typ sociální služby 
dle zák. 108/2006 Sb.</t>
  </si>
  <si>
    <t xml:space="preserve">název služby </t>
  </si>
  <si>
    <t>adresa místa poskytování služby v Brně</t>
  </si>
  <si>
    <t>datum registrace služby</t>
  </si>
  <si>
    <t>forma poskytování</t>
  </si>
  <si>
    <t>sociální péče</t>
  </si>
  <si>
    <t>sociální prevence</t>
  </si>
  <si>
    <t>odborné sociální poradenství</t>
  </si>
  <si>
    <t>ambulantní</t>
  </si>
  <si>
    <t>terénní</t>
  </si>
  <si>
    <t>pobytová</t>
  </si>
  <si>
    <t xml:space="preserve">převažující forma poskytování </t>
  </si>
  <si>
    <t>charakter služby</t>
  </si>
  <si>
    <t>stávající</t>
  </si>
  <si>
    <t>rožšiřující</t>
  </si>
  <si>
    <t>nová</t>
  </si>
  <si>
    <t>počet týdnů dovolené zaměstnanců na zotavenou</t>
  </si>
  <si>
    <t>Osoba zodpovědná za poskytování sociální služby/vedoucí:</t>
  </si>
  <si>
    <t>identifikátor služby 
(číslo registrace)</t>
  </si>
  <si>
    <t>služba poskytována od:</t>
  </si>
  <si>
    <t>typ sociální služby dle § 37-70a  z. č. 108/2006 Sb.</t>
  </si>
  <si>
    <t>druh služby dle § 32 
z. č. 108/2006 Sb.</t>
  </si>
  <si>
    <t>celková kapacita pro JMK 
(včetně Brna)</t>
  </si>
  <si>
    <t>kapacita 
pro město Brno</t>
  </si>
  <si>
    <t>osobohodiny</t>
  </si>
  <si>
    <t>počet lůžek</t>
  </si>
  <si>
    <t>lůžkodny</t>
  </si>
  <si>
    <t>obložnost</t>
  </si>
  <si>
    <t xml:space="preserve">deklarovaný počet reálných klientů za rok
(roční kapacita) </t>
  </si>
  <si>
    <t>cílová skupina uživatelů dle registrace</t>
  </si>
  <si>
    <t>věkové kategorie cílové skupiny dle registrace</t>
  </si>
  <si>
    <t>předpoklad na rok 2024</t>
  </si>
  <si>
    <t>bez příspěvku na péči</t>
  </si>
  <si>
    <t>I. stupeň</t>
  </si>
  <si>
    <t>II. stupeň</t>
  </si>
  <si>
    <t>III. stupeň</t>
  </si>
  <si>
    <t>IV. stupeň</t>
  </si>
  <si>
    <t xml:space="preserve">Kapacity sociální služby </t>
  </si>
  <si>
    <t>K V A L I F I K O V A N Ý   O D H A D</t>
  </si>
  <si>
    <t>3. SOCIÁLNÍ SLUŽBA</t>
  </si>
  <si>
    <t>úvazek v SSL</t>
  </si>
  <si>
    <t>celkové náklady v SSL</t>
  </si>
  <si>
    <t>CELKEM 
Pracovníci - přímá sociální péče</t>
  </si>
  <si>
    <t>Celkem - přepočet úvazků v přímé sociální péči</t>
  </si>
  <si>
    <t>Doplnění/komentář k pracovníkům v přímé sociální péči.</t>
  </si>
  <si>
    <t>Doplnění/komentář k sociální službě</t>
  </si>
  <si>
    <t>4. PRACOVNÍCI - PŘÍMÁ SOCIÁLNÍ PÉČE (osobní náklady zaměstnavatele)</t>
  </si>
  <si>
    <t>Přehled zaměstnanců v PŘÍMÉ SOCIÁLNÍ PÉČI podílející se na poskytování sociální služby dle Základní sítě sociálních služeb města Brna pro rok 2024.</t>
  </si>
  <si>
    <t>Přehled pracovníků NEPŘÍMÉ PÉČE podílející se na poskytování sociální služby dle Základní sítě sociálních služeb města Brna pro rok 2024.</t>
  </si>
  <si>
    <t>CELKEM 
Pracovníci - nepřímá péče</t>
  </si>
  <si>
    <t>Celkem - přepočet úvazků v nepřímé péči</t>
  </si>
  <si>
    <t>Doplnění/komentář k pracovníkům v nepřímé péči</t>
  </si>
  <si>
    <t>pracovníci - přímá sociální péče</t>
  </si>
  <si>
    <t>pracovníci - zdravotnický personál</t>
  </si>
  <si>
    <t>pracovníci  - nepřímá péče</t>
  </si>
  <si>
    <t>CELKEM</t>
  </si>
  <si>
    <t xml:space="preserve">Celkové NESOUVISEJÍCÍ náklady </t>
  </si>
  <si>
    <t>typ nákladů</t>
  </si>
  <si>
    <t>souhrn</t>
  </si>
  <si>
    <t xml:space="preserve">ZDROJE </t>
  </si>
  <si>
    <t>MZ ČR</t>
  </si>
  <si>
    <t xml:space="preserve">Jiný resort státní správy </t>
  </si>
  <si>
    <t xml:space="preserve">Další zdroje </t>
  </si>
  <si>
    <t xml:space="preserve">Úřad práce </t>
  </si>
  <si>
    <r>
      <t>RV KPP</t>
    </r>
    <r>
      <rPr>
        <i/>
        <sz val="7"/>
        <color theme="1"/>
        <rFont val="Tahoma"/>
        <family val="2"/>
        <charset val="238"/>
      </rPr>
      <t xml:space="preserve"> </t>
    </r>
  </si>
  <si>
    <r>
      <t>Příjmy od cílové skupiny</t>
    </r>
    <r>
      <rPr>
        <i/>
        <sz val="7"/>
        <color theme="1"/>
        <rFont val="Tahoma"/>
        <family val="2"/>
        <charset val="238"/>
      </rPr>
      <t xml:space="preserve"> </t>
    </r>
  </si>
  <si>
    <t>OSP MMB</t>
  </si>
  <si>
    <t>JMK dle §105</t>
  </si>
  <si>
    <t>JMK dle §101a (MPSV)</t>
  </si>
  <si>
    <t>ostatní zdroje</t>
  </si>
  <si>
    <t>· nemá k datu podání žádosti závazky po lhůtě splatnosti (bezdlužnost) vůči veřejným rozpočtům, tj.: k rozpočtu statutárního města Brna, tedy k městu Brnu, příp. k městským částem a příspěvkovým organizacím zřizovaných městem a městskými částmi; ke státnímu rozpočtu, tj. nemá dluh na daních a sociálním či zdravotním pojištění; k dalším poskytovatelům dotací z veřejných rozpočtů;</t>
  </si>
  <si>
    <t>· nemá k datu podání žádosti závazky po lhůtě splatnosti (bezdlužnost) vůči obchodním společnostem se 100 % majetkovou účastí statutárního města Brna;</t>
  </si>
  <si>
    <t>Dobrovolníci v přímé sociální péči</t>
  </si>
  <si>
    <t>počet osob</t>
  </si>
  <si>
    <t>rozsah práce v hodinách</t>
  </si>
  <si>
    <t>1. dokument potvrzující vznik subjektu nebo oprávnění k činnosti (výpisy z veřejných rejstříků dle zákona č. 304/2013 Sb. o veřejných rejstřících právnických a fyzických osob, ve znění pozdějších předpisů; církevní organizace dokládají výpis MK ČR);</t>
  </si>
  <si>
    <t>3. smlouvu o zřízení běžného účtu předkládajícího subjektu;</t>
  </si>
  <si>
    <t>2. doklad o právní subjektivitě žadatele (přidělení IČ), není-li totožné s bodem 1;</t>
  </si>
  <si>
    <t>5. úplný nebo částečný výpis platných údajů z evidence skutečných majitelů;</t>
  </si>
  <si>
    <t>7. rozhodnutí o registraci poskytované sociální služby dle zákona č. 108/2006 Sb. o sociálních službách;</t>
  </si>
  <si>
    <t>4. doklad o ustanovení statutárního zástupce žadatele (např. jmenovací listina nebo zápis z ustavující schůze o jeho zvolení apod.); není-li totožné s bodem 1;</t>
  </si>
  <si>
    <t>6. pověření k poskytování služby obecného hospodářského zájmu (vydané KrÚ JMK) včetně příloh (pověření není nutné ověřovat) pro daný rok;</t>
  </si>
  <si>
    <t>8. pověření k výkonu sociálně-právní ochrany dětí podle § 48 zákona č. 359/1999 Sb. u projektů zaměřených na sociálně-právní ochranu dětí (zejména dětská krizová centra, domy na půl cesty, nízkoprahová zařízení pro děti a mládež...);</t>
  </si>
  <si>
    <t>provozní doba poskytování služby pro klienty 
(nepřetržitě, dny v týdnu, hodiny)</t>
  </si>
  <si>
    <t>Jiná ORP</t>
  </si>
  <si>
    <t>Dohody o pracovní činnosti</t>
  </si>
  <si>
    <r>
      <rPr>
        <b/>
        <sz val="7"/>
        <color theme="1"/>
        <rFont val="Tahoma"/>
        <family val="2"/>
        <charset val="238"/>
      </rPr>
      <t>POČET</t>
    </r>
    <r>
      <rPr>
        <sz val="7"/>
        <color theme="1"/>
        <rFont val="Tahoma"/>
        <family val="2"/>
        <charset val="238"/>
      </rPr>
      <t xml:space="preserve"> klientů (=rodných čísel)</t>
    </r>
  </si>
  <si>
    <t xml:space="preserve">OSP MMB program I </t>
  </si>
  <si>
    <t xml:space="preserve">    z toho OSP MMB - jiný program</t>
  </si>
  <si>
    <t xml:space="preserve">    z toho Fondy zdravotních pojišťoven</t>
  </si>
  <si>
    <t>4. Pověření k poskytování služby obecného hospodářského zájmu (vydané KrÚ JMK) včetně příloh pro daný rok se dokládá pouze elektronicky.</t>
  </si>
  <si>
    <t xml:space="preserve">    z toho jiný odbor MMB</t>
  </si>
  <si>
    <t xml:space="preserve">    z toho jiné zdroje</t>
  </si>
  <si>
    <t>kontakty</t>
  </si>
  <si>
    <t>intervence</t>
  </si>
  <si>
    <t>výše požadované dotace z OSP MMB Program I</t>
  </si>
  <si>
    <t>5. PRACOVNÍCI - NEPŘÍMÁ PÉČE (osobní náklady zaměstnavatele)</t>
  </si>
  <si>
    <t>6. FINANCOVÁNÍ SOCIÁLNÍ SLUŽBY</t>
  </si>
  <si>
    <t>7. DALŠÍ POZNÁMKY A KOMENTÁŘE K ŽÁDOSTI</t>
  </si>
  <si>
    <t>8. POVINNÉ PŘÍLOHY</t>
  </si>
  <si>
    <t>9. ČESTNÉ PROHLÁŠENÍ</t>
  </si>
  <si>
    <t>10. OSOBNÍ ÚDAJE</t>
  </si>
  <si>
    <t>11. PODPIS ŽÁDOSTI</t>
  </si>
  <si>
    <t>ID datové schránky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</si>
  <si>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</si>
  <si>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max 2000 znaků:</t>
  </si>
  <si>
    <t>Cílová skupina sociální služby:</t>
  </si>
  <si>
    <t>Plánovaná struktura uživatelů služby podle stupňů závislosti (pobytové služby sociální péče)</t>
  </si>
  <si>
    <r>
      <t xml:space="preserve">průměrná hrubá mzda při 1,0 úvazku v Kč </t>
    </r>
    <r>
      <rPr>
        <i/>
        <sz val="6"/>
        <color theme="1"/>
        <rFont val="Tahoma"/>
        <family val="2"/>
        <charset val="238"/>
      </rPr>
      <t>(orientační přepočet)</t>
    </r>
  </si>
  <si>
    <t>průměrná měsíční hrubá mzda ve výši úvazku v SSL 
v Kč</t>
  </si>
  <si>
    <t>celkové měsíční mzdové náklady zaměstnavatele ve výši úvazku v SSL 
v Kč</t>
  </si>
  <si>
    <t>celkové náklady v SSL v Kč</t>
  </si>
  <si>
    <t>hodinová sazba v Kč</t>
  </si>
  <si>
    <t xml:space="preserve"> odvody za zaměstnavatele v Kč</t>
  </si>
  <si>
    <t>celkové osobní náklady v projektu v Kč</t>
  </si>
  <si>
    <t>osobní náklady celkem v Kč</t>
  </si>
  <si>
    <t>přepočet úvazků celkem v Kč</t>
  </si>
  <si>
    <t>náklady na 1,0 úvazek v Kč</t>
  </si>
  <si>
    <t>celkový rozpočet 
v Kč</t>
  </si>
  <si>
    <t>Doplnění/komentář k financování SSL</t>
  </si>
  <si>
    <t>osobní náklady (související)</t>
  </si>
  <si>
    <t>provozní náklady (související)</t>
  </si>
  <si>
    <t>Celkem SOUVISEJÍCÍ náklady</t>
  </si>
  <si>
    <r>
      <t xml:space="preserve">CELKEM NÁKLADY 
</t>
    </r>
    <r>
      <rPr>
        <i/>
        <sz val="6"/>
        <color theme="1"/>
        <rFont val="Tahoma"/>
        <family val="2"/>
        <charset val="238"/>
      </rPr>
      <t>(související + nesouvisející)</t>
    </r>
  </si>
  <si>
    <t>A) SOUHRN - Osobní náklady zaměstnavatele (HPP, DPČ, DPP) dle Základní sítě sociálních služeb města Brna pro rok 2024</t>
  </si>
  <si>
    <t>C) Předpokládané zdroje financování v roce 2024</t>
  </si>
  <si>
    <r>
      <t xml:space="preserve">B) Předpokládané financování sociální služby na rok 2024 - náklady </t>
    </r>
    <r>
      <rPr>
        <b/>
        <u/>
        <sz val="8"/>
        <color theme="0"/>
        <rFont val="Tahoma"/>
        <family val="2"/>
        <charset val="238"/>
      </rPr>
      <t>související a nesouvisející</t>
    </r>
    <r>
      <rPr>
        <b/>
        <sz val="8"/>
        <color theme="0"/>
        <rFont val="Tahoma"/>
        <family val="2"/>
        <charset val="238"/>
      </rPr>
      <t xml:space="preserve"> s poskytováním SSL v rozsahu stanoveném základními činnostmi</t>
    </r>
  </si>
  <si>
    <r>
      <rPr>
        <b/>
        <sz val="7"/>
        <color theme="1"/>
        <rFont val="Tahoma"/>
        <family val="2"/>
        <charset val="238"/>
      </rPr>
      <t>Zdroje související</t>
    </r>
    <r>
      <rPr>
        <sz val="7"/>
        <color theme="1"/>
        <rFont val="Tahoma"/>
        <family val="2"/>
        <charset val="238"/>
      </rPr>
      <t xml:space="preserve"> s poskytováním sociální služby v rozsahu stanoveném základními činnostmi - </t>
    </r>
    <r>
      <rPr>
        <b/>
        <sz val="7"/>
        <color theme="1"/>
        <rFont val="Tahoma"/>
        <family val="2"/>
        <charset val="238"/>
      </rPr>
      <t>CELKEM</t>
    </r>
    <r>
      <rPr>
        <sz val="7"/>
        <color theme="1"/>
        <rFont val="Tahoma"/>
        <family val="2"/>
        <charset val="238"/>
      </rPr>
      <t>:</t>
    </r>
  </si>
  <si>
    <r>
      <rPr>
        <b/>
        <sz val="7"/>
        <color theme="1"/>
        <rFont val="Tahoma"/>
        <family val="2"/>
        <charset val="238"/>
      </rPr>
      <t>Zdroje nesouvisející</t>
    </r>
    <r>
      <rPr>
        <sz val="7"/>
        <color theme="1"/>
        <rFont val="Tahoma"/>
        <family val="2"/>
        <charset val="238"/>
      </rPr>
      <t xml:space="preserve"> s poskytováním sociální služby v rozsahu stanoveném základními činnostmi - </t>
    </r>
    <r>
      <rPr>
        <b/>
        <sz val="7"/>
        <color theme="1"/>
        <rFont val="Tahoma"/>
        <family val="2"/>
        <charset val="238"/>
      </rPr>
      <t>CELKEM</t>
    </r>
    <r>
      <rPr>
        <sz val="7"/>
        <color theme="1"/>
        <rFont val="Tahoma"/>
        <family val="2"/>
        <charset val="238"/>
      </rPr>
      <t>:</t>
    </r>
  </si>
  <si>
    <t>ROZDÍL - NESOUVISEJÍCÍ
(výnosy-náklady)</t>
  </si>
  <si>
    <t>ROZDÍL - SOUVISEJÍCÍ
(výnosy-náklady)</t>
  </si>
  <si>
    <t>Jméno, příjmení, titul:</t>
  </si>
  <si>
    <t>Shrnutí financování SSL 
(náklady související se základními činnostmi SSL)</t>
  </si>
  <si>
    <t>přepočtené intervence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</si>
</sst>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_ ;[Red]\-#,##0.00\ 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b/>
      <sz val="8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b/>
      <sz val="12"/>
      <name val="Tahoma"/>
      <family val="2"/>
      <charset val="238"/>
    </font>
    <font>
      <sz val="6"/>
      <color theme="1"/>
      <name val="Tahoma"/>
      <family val="2"/>
      <charset val="238"/>
    </font>
    <font>
      <b/>
      <i/>
      <sz val="6"/>
      <color theme="1"/>
      <name val="Tahoma"/>
      <family val="2"/>
      <charset val="238"/>
    </font>
    <font>
      <sz val="6"/>
      <color theme="1"/>
      <name val="Arial"/>
      <family val="2"/>
      <charset val="238"/>
    </font>
    <font>
      <i/>
      <sz val="6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sz val="7"/>
      <color theme="0"/>
      <name val="Tahoma"/>
      <family val="2"/>
      <charset val="238"/>
    </font>
    <font>
      <sz val="7"/>
      <name val="Tahoma"/>
      <family val="2"/>
      <charset val="238"/>
    </font>
    <font>
      <b/>
      <sz val="7"/>
      <name val="Tahoma"/>
      <family val="2"/>
      <charset val="238"/>
    </font>
    <font>
      <i/>
      <u/>
      <sz val="7"/>
      <color theme="1"/>
      <name val="Tahoma"/>
      <family val="2"/>
      <charset val="238"/>
    </font>
    <font>
      <i/>
      <sz val="7"/>
      <color theme="1"/>
      <name val="Arial"/>
      <family val="2"/>
      <charset val="238"/>
    </font>
    <font>
      <sz val="5"/>
      <color theme="1"/>
      <name val="Tahoma"/>
      <family val="2"/>
      <charset val="238"/>
    </font>
    <font>
      <b/>
      <i/>
      <sz val="5"/>
      <color theme="1"/>
      <name val="Tahoma"/>
      <family val="2"/>
      <charset val="238"/>
    </font>
    <font>
      <b/>
      <sz val="5"/>
      <color theme="0"/>
      <name val="Tahoma"/>
      <family val="2"/>
      <charset val="238"/>
    </font>
    <font>
      <sz val="6"/>
      <color theme="0"/>
      <name val="Arial"/>
      <family val="2"/>
      <charset val="238"/>
    </font>
    <font>
      <b/>
      <sz val="6"/>
      <color theme="0"/>
      <name val="Arial"/>
      <family val="2"/>
      <charset val="238"/>
    </font>
    <font>
      <b/>
      <sz val="8"/>
      <color theme="0"/>
      <name val="Tahoma"/>
      <family val="2"/>
      <charset val="238"/>
    </font>
    <font>
      <b/>
      <u/>
      <sz val="8"/>
      <color theme="0"/>
      <name val="Tahoma"/>
      <family val="2"/>
      <charset val="238"/>
    </font>
    <font>
      <sz val="6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hair">
        <color indexed="64"/>
      </bottom>
      <diagonal/>
    </border>
    <border>
      <left/>
      <right/>
      <top style="medium">
        <color theme="9" tint="-0.249977111117893"/>
      </top>
      <bottom style="hair">
        <color indexed="64"/>
      </bottom>
      <diagonal/>
    </border>
    <border>
      <left style="medium">
        <color theme="9" tint="-0.24997711111789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9" tint="-0.249977111117893"/>
      </left>
      <right style="hair">
        <color indexed="64"/>
      </right>
      <top/>
      <bottom style="hair">
        <color indexed="64"/>
      </bottom>
      <diagonal/>
    </border>
    <border>
      <left style="medium">
        <color theme="9" tint="-0.249977111117893"/>
      </left>
      <right style="hair">
        <color indexed="64"/>
      </right>
      <top style="hair">
        <color indexed="64"/>
      </top>
      <bottom/>
      <diagonal/>
    </border>
    <border>
      <left style="medium">
        <color theme="9" tint="-0.249977111117893"/>
      </left>
      <right style="hair">
        <color indexed="64"/>
      </right>
      <top style="hair">
        <color indexed="64"/>
      </top>
      <bottom style="medium">
        <color theme="9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9" tint="-0.249977111117893"/>
      </bottom>
      <diagonal/>
    </border>
    <border>
      <left style="medium">
        <color theme="9" tint="-0.249977111117893"/>
      </left>
      <right style="hair">
        <color indexed="64"/>
      </right>
      <top style="medium">
        <color theme="9" tint="-0.24997711111789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9" tint="-0.249977111117893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9" tint="-0.249977111117893"/>
      </left>
      <right style="hair">
        <color indexed="64"/>
      </right>
      <top style="thin">
        <color theme="9" tint="-0.24997711111789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9" tint="-0.249977111117893"/>
      </top>
      <bottom style="hair">
        <color indexed="64"/>
      </bottom>
      <diagonal/>
    </border>
    <border>
      <left style="hair">
        <color indexed="64"/>
      </left>
      <right style="thin">
        <color theme="9" tint="-0.249977111117893"/>
      </right>
      <top style="thin">
        <color theme="9" tint="-0.249977111117893"/>
      </top>
      <bottom style="hair">
        <color indexed="64"/>
      </bottom>
      <diagonal/>
    </border>
    <border>
      <left style="thin">
        <color theme="9" tint="-0.24997711111789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9" tint="-0.249977111117893"/>
      </right>
      <top style="hair">
        <color indexed="64"/>
      </top>
      <bottom style="hair">
        <color indexed="64"/>
      </bottom>
      <diagonal/>
    </border>
    <border>
      <left style="thin">
        <color theme="9" tint="-0.249977111117893"/>
      </left>
      <right style="hair">
        <color indexed="64"/>
      </right>
      <top style="hair">
        <color indexed="64"/>
      </top>
      <bottom style="thin">
        <color theme="9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9" tint="-0.249977111117893"/>
      </bottom>
      <diagonal/>
    </border>
    <border>
      <left style="hair">
        <color indexed="64"/>
      </left>
      <right style="thin">
        <color theme="9" tint="-0.249977111117893"/>
      </right>
      <top style="hair">
        <color indexed="64"/>
      </top>
      <bottom style="thin">
        <color theme="9" tint="-0.249977111117893"/>
      </bottom>
      <diagonal/>
    </border>
    <border>
      <left style="hair">
        <color indexed="64"/>
      </left>
      <right/>
      <top style="thin">
        <color theme="9" tint="-0.249977111117893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theme="9" tint="-0.249977111117893"/>
      </bottom>
      <diagonal/>
    </border>
    <border>
      <left style="thin">
        <color theme="9" tint="-0.24997711111789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9" tint="-0.249977111117893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theme="9" tint="-0.24997711111789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theme="9" tint="-0.249977111117893"/>
      </bottom>
      <diagonal/>
    </border>
    <border>
      <left style="hair">
        <color indexed="64"/>
      </left>
      <right style="medium">
        <color indexed="64"/>
      </right>
      <top style="medium">
        <color theme="9" tint="-0.249977111117893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9" tint="-0.24997711111789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9" tint="-0.249977111117893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theme="9" tint="-0.249977111117893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theme="9" tint="-0.249977111117893"/>
      </bottom>
      <diagonal/>
    </border>
    <border>
      <left style="thin">
        <color theme="9" tint="-0.249977111117893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theme="9" tint="-0.249977111117893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9" tint="-0.249977111117893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9" tint="-0.249977111117893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9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6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19" fillId="0" borderId="0" xfId="0" applyFont="1"/>
    <xf numFmtId="0" fontId="20" fillId="0" borderId="0" xfId="0" applyFont="1"/>
    <xf numFmtId="164" fontId="5" fillId="0" borderId="0" xfId="0" applyNumberFormat="1" applyFont="1"/>
    <xf numFmtId="0" fontId="10" fillId="7" borderId="2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 wrapText="1"/>
    </xf>
    <xf numFmtId="0" fontId="10" fillId="0" borderId="7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3" fillId="4" borderId="21" xfId="0" applyFont="1" applyFill="1" applyBorder="1" applyAlignment="1">
      <alignment vertical="center" wrapText="1"/>
    </xf>
    <xf numFmtId="0" fontId="15" fillId="8" borderId="12" xfId="0" applyFont="1" applyFill="1" applyBorder="1" applyAlignment="1">
      <alignment horizontal="left" vertical="center"/>
    </xf>
    <xf numFmtId="0" fontId="15" fillId="8" borderId="13" xfId="0" applyFont="1" applyFill="1" applyBorder="1" applyAlignment="1">
      <alignment horizontal="left" vertical="center"/>
    </xf>
    <xf numFmtId="0" fontId="15" fillId="8" borderId="14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4" borderId="2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5" fillId="8" borderId="12" xfId="0" applyFont="1" applyFill="1" applyBorder="1" applyAlignment="1">
      <alignment horizontal="left" vertical="center" wrapText="1"/>
    </xf>
    <xf numFmtId="0" fontId="15" fillId="8" borderId="13" xfId="0" applyFont="1" applyFill="1" applyBorder="1" applyAlignment="1">
      <alignment horizontal="left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164" fontId="10" fillId="4" borderId="2" xfId="0" applyNumberFormat="1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/>
    </xf>
    <xf numFmtId="10" fontId="10" fillId="4" borderId="2" xfId="0" applyNumberFormat="1" applyFont="1" applyFill="1" applyBorder="1" applyAlignment="1">
      <alignment horizontal="center" vertical="center"/>
    </xf>
    <xf numFmtId="10" fontId="10" fillId="4" borderId="3" xfId="0" applyNumberFormat="1" applyFont="1" applyFill="1" applyBorder="1" applyAlignment="1">
      <alignment horizontal="center" vertical="center"/>
    </xf>
    <xf numFmtId="10" fontId="10" fillId="4" borderId="31" xfId="0" applyNumberFormat="1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0" fontId="10" fillId="4" borderId="22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164" fontId="14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164" fontId="10" fillId="4" borderId="16" xfId="0" applyNumberFormat="1" applyFont="1" applyFill="1" applyBorder="1" applyAlignment="1">
      <alignment horizontal="center" vertical="center"/>
    </xf>
    <xf numFmtId="10" fontId="10" fillId="4" borderId="16" xfId="0" applyNumberFormat="1" applyFont="1" applyFill="1" applyBorder="1" applyAlignment="1">
      <alignment horizontal="center" vertical="center"/>
    </xf>
    <xf numFmtId="10" fontId="10" fillId="4" borderId="17" xfId="0" applyNumberFormat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4" borderId="57" xfId="0" applyFont="1" applyFill="1" applyBorder="1" applyAlignment="1">
      <alignment horizontal="left" vertical="center" wrapText="1"/>
    </xf>
    <xf numFmtId="0" fontId="10" fillId="4" borderId="58" xfId="0" applyFont="1" applyFill="1" applyBorder="1" applyAlignment="1">
      <alignment horizontal="left" vertical="center" wrapText="1"/>
    </xf>
    <xf numFmtId="0" fontId="10" fillId="0" borderId="58" xfId="0" applyFont="1" applyBorder="1" applyAlignment="1">
      <alignment horizontal="left" vertical="center" wrapText="1"/>
    </xf>
    <xf numFmtId="0" fontId="10" fillId="0" borderId="59" xfId="0" applyFont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14" fontId="8" fillId="0" borderId="8" xfId="0" applyNumberFormat="1" applyFont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29" xfId="0" applyFont="1" applyFill="1" applyBorder="1" applyAlignment="1">
      <alignment horizontal="left" vertical="center"/>
    </xf>
    <xf numFmtId="0" fontId="22" fillId="4" borderId="25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/>
    </xf>
    <xf numFmtId="0" fontId="18" fillId="6" borderId="13" xfId="0" applyFont="1" applyFill="1" applyBorder="1" applyAlignment="1">
      <alignment horizontal="left" vertical="center"/>
    </xf>
    <xf numFmtId="0" fontId="18" fillId="6" borderId="14" xfId="0" applyFont="1" applyFill="1" applyBorder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8" borderId="27" xfId="0" applyFont="1" applyFill="1" applyBorder="1" applyAlignment="1">
      <alignment horizontal="left" vertical="center"/>
    </xf>
    <xf numFmtId="0" fontId="15" fillId="8" borderId="28" xfId="0" applyFont="1" applyFill="1" applyBorder="1" applyAlignment="1">
      <alignment horizontal="left" vertical="center"/>
    </xf>
    <xf numFmtId="0" fontId="15" fillId="8" borderId="29" xfId="0" applyFont="1" applyFill="1" applyBorder="1" applyAlignment="1">
      <alignment horizontal="left" vertical="center"/>
    </xf>
    <xf numFmtId="0" fontId="15" fillId="4" borderId="25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14" fontId="1" fillId="0" borderId="8" xfId="0" applyNumberFormat="1" applyFont="1" applyBorder="1" applyAlignment="1">
      <alignment horizontal="left" vertical="center"/>
    </xf>
    <xf numFmtId="14" fontId="1" fillId="0" borderId="24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0" fillId="4" borderId="75" xfId="0" applyFont="1" applyFill="1" applyBorder="1" applyAlignment="1">
      <alignment horizontal="left" vertical="center" wrapText="1"/>
    </xf>
    <xf numFmtId="0" fontId="10" fillId="4" borderId="74" xfId="0" applyFont="1" applyFill="1" applyBorder="1" applyAlignment="1">
      <alignment horizontal="left" vertical="center" wrapText="1"/>
    </xf>
    <xf numFmtId="0" fontId="10" fillId="0" borderId="74" xfId="0" applyFont="1" applyBorder="1" applyAlignment="1">
      <alignment horizontal="left" vertical="center" wrapText="1"/>
    </xf>
    <xf numFmtId="0" fontId="10" fillId="0" borderId="124" xfId="0" applyFont="1" applyBorder="1" applyAlignment="1">
      <alignment horizontal="left" vertical="center" wrapText="1"/>
    </xf>
    <xf numFmtId="10" fontId="14" fillId="6" borderId="1" xfId="0" applyNumberFormat="1" applyFont="1" applyFill="1" applyBorder="1" applyAlignment="1">
      <alignment horizontal="center" vertical="center"/>
    </xf>
    <xf numFmtId="10" fontId="14" fillId="6" borderId="22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15" fillId="4" borderId="22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9" fontId="10" fillId="0" borderId="1" xfId="0" applyNumberFormat="1" applyFont="1" applyBorder="1" applyAlignment="1">
      <alignment horizontal="left" wrapText="1"/>
    </xf>
    <xf numFmtId="9" fontId="10" fillId="0" borderId="22" xfId="0" applyNumberFormat="1" applyFont="1" applyBorder="1" applyAlignment="1">
      <alignment horizontal="left" wrapText="1"/>
    </xf>
    <xf numFmtId="0" fontId="15" fillId="7" borderId="131" xfId="0" applyFont="1" applyFill="1" applyBorder="1" applyAlignment="1">
      <alignment horizontal="left" vertical="center"/>
    </xf>
    <xf numFmtId="0" fontId="15" fillId="7" borderId="63" xfId="0" applyFont="1" applyFill="1" applyBorder="1" applyAlignment="1">
      <alignment horizontal="left" vertical="center"/>
    </xf>
    <xf numFmtId="0" fontId="17" fillId="7" borderId="63" xfId="0" applyFont="1" applyFill="1" applyBorder="1" applyAlignment="1">
      <alignment horizontal="right" vertical="center"/>
    </xf>
    <xf numFmtId="0" fontId="17" fillId="7" borderId="56" xfId="0" applyFont="1" applyFill="1" applyBorder="1" applyAlignment="1">
      <alignment horizontal="center" vertical="center"/>
    </xf>
    <xf numFmtId="0" fontId="17" fillId="7" borderId="63" xfId="0" applyFont="1" applyFill="1" applyBorder="1" applyAlignment="1">
      <alignment horizontal="center" vertical="center"/>
    </xf>
    <xf numFmtId="0" fontId="17" fillId="7" borderId="64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49" fontId="10" fillId="0" borderId="16" xfId="0" applyNumberFormat="1" applyFont="1" applyBorder="1" applyAlignment="1">
      <alignment horizontal="left" wrapText="1"/>
    </xf>
    <xf numFmtId="9" fontId="10" fillId="0" borderId="16" xfId="0" applyNumberFormat="1" applyFont="1" applyBorder="1" applyAlignment="1">
      <alignment horizontal="left" wrapText="1"/>
    </xf>
    <xf numFmtId="9" fontId="10" fillId="0" borderId="17" xfId="0" applyNumberFormat="1" applyFont="1" applyBorder="1" applyAlignment="1">
      <alignment horizontal="left" wrapText="1"/>
    </xf>
    <xf numFmtId="0" fontId="10" fillId="0" borderId="51" xfId="0" applyFont="1" applyBorder="1" applyAlignment="1">
      <alignment horizontal="left" vertical="top"/>
    </xf>
    <xf numFmtId="0" fontId="10" fillId="0" borderId="52" xfId="0" applyFont="1" applyBorder="1" applyAlignment="1">
      <alignment horizontal="left" vertical="top"/>
    </xf>
    <xf numFmtId="0" fontId="10" fillId="0" borderId="53" xfId="0" applyFont="1" applyBorder="1" applyAlignment="1">
      <alignment horizontal="left" vertical="top"/>
    </xf>
    <xf numFmtId="0" fontId="10" fillId="4" borderId="40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49" fontId="10" fillId="0" borderId="3" xfId="0" applyNumberFormat="1" applyFont="1" applyBorder="1" applyAlignment="1">
      <alignment horizontal="left"/>
    </xf>
    <xf numFmtId="49" fontId="10" fillId="0" borderId="4" xfId="0" applyNumberFormat="1" applyFont="1" applyBorder="1" applyAlignment="1">
      <alignment horizontal="left"/>
    </xf>
    <xf numFmtId="0" fontId="10" fillId="4" borderId="2" xfId="0" applyFont="1" applyFill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49" fontId="10" fillId="0" borderId="31" xfId="0" applyNumberFormat="1" applyFont="1" applyBorder="1" applyAlignment="1">
      <alignment horizontal="left" vertical="center"/>
    </xf>
    <xf numFmtId="0" fontId="10" fillId="4" borderId="15" xfId="0" applyFont="1" applyFill="1" applyBorder="1" applyAlignment="1">
      <alignment horizontal="left"/>
    </xf>
    <xf numFmtId="0" fontId="10" fillId="4" borderId="16" xfId="0" applyFont="1" applyFill="1" applyBorder="1" applyAlignment="1">
      <alignment horizontal="left"/>
    </xf>
    <xf numFmtId="0" fontId="17" fillId="3" borderId="2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7" fillId="3" borderId="22" xfId="0" applyFont="1" applyFill="1" applyBorder="1" applyAlignment="1">
      <alignment horizontal="left"/>
    </xf>
    <xf numFmtId="0" fontId="10" fillId="4" borderId="2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0" borderId="6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/>
    </xf>
    <xf numFmtId="0" fontId="17" fillId="3" borderId="3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22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8" fillId="6" borderId="18" xfId="0" applyFont="1" applyFill="1" applyBorder="1" applyAlignment="1">
      <alignment horizontal="left" vertical="center"/>
    </xf>
    <xf numFmtId="0" fontId="18" fillId="6" borderId="19" xfId="0" applyFont="1" applyFill="1" applyBorder="1" applyAlignment="1">
      <alignment horizontal="left" vertical="center"/>
    </xf>
    <xf numFmtId="0" fontId="18" fillId="6" borderId="20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5" fillId="3" borderId="13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4" fontId="21" fillId="0" borderId="9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21" fillId="0" borderId="22" xfId="0" applyNumberFormat="1" applyFont="1" applyBorder="1" applyAlignment="1">
      <alignment horizontal="center" vertical="center"/>
    </xf>
    <xf numFmtId="4" fontId="21" fillId="0" borderId="92" xfId="0" applyNumberFormat="1" applyFont="1" applyBorder="1" applyAlignment="1">
      <alignment horizontal="center" vertical="center"/>
    </xf>
    <xf numFmtId="0" fontId="21" fillId="4" borderId="2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23" fillId="4" borderId="94" xfId="0" applyFont="1" applyFill="1" applyBorder="1" applyAlignment="1">
      <alignment horizontal="center" vertical="center" wrapText="1"/>
    </xf>
    <xf numFmtId="0" fontId="23" fillId="4" borderId="95" xfId="0" applyFont="1" applyFill="1" applyBorder="1" applyAlignment="1">
      <alignment horizontal="center" vertical="center" wrapText="1"/>
    </xf>
    <xf numFmtId="0" fontId="23" fillId="4" borderId="93" xfId="0" applyFont="1" applyFill="1" applyBorder="1" applyAlignment="1">
      <alignment horizontal="center" vertical="center" wrapText="1"/>
    </xf>
    <xf numFmtId="0" fontId="23" fillId="4" borderId="117" xfId="0" applyFont="1" applyFill="1" applyBorder="1" applyAlignment="1">
      <alignment horizontal="center" vertical="center" wrapText="1"/>
    </xf>
    <xf numFmtId="0" fontId="15" fillId="7" borderId="88" xfId="0" applyFont="1" applyFill="1" applyBorder="1" applyAlignment="1">
      <alignment horizontal="center" vertical="center"/>
    </xf>
    <xf numFmtId="0" fontId="15" fillId="7" borderId="89" xfId="0" applyFont="1" applyFill="1" applyBorder="1" applyAlignment="1">
      <alignment horizontal="center" vertical="center"/>
    </xf>
    <xf numFmtId="0" fontId="15" fillId="7" borderId="90" xfId="0" applyFont="1" applyFill="1" applyBorder="1" applyAlignment="1">
      <alignment horizontal="center" vertical="center"/>
    </xf>
    <xf numFmtId="0" fontId="15" fillId="7" borderId="88" xfId="0" applyFont="1" applyFill="1" applyBorder="1" applyAlignment="1">
      <alignment horizontal="center" vertical="center" wrapText="1"/>
    </xf>
    <xf numFmtId="0" fontId="15" fillId="7" borderId="89" xfId="0" applyFont="1" applyFill="1" applyBorder="1" applyAlignment="1">
      <alignment horizontal="center" vertical="center" wrapText="1"/>
    </xf>
    <xf numFmtId="0" fontId="15" fillId="7" borderId="90" xfId="0" applyFont="1" applyFill="1" applyBorder="1" applyAlignment="1">
      <alignment horizontal="center" vertical="center" wrapText="1"/>
    </xf>
    <xf numFmtId="0" fontId="15" fillId="7" borderId="115" xfId="0" applyFont="1" applyFill="1" applyBorder="1" applyAlignment="1">
      <alignment horizontal="center" vertical="center" wrapText="1"/>
    </xf>
    <xf numFmtId="0" fontId="15" fillId="3" borderId="114" xfId="0" applyFont="1" applyFill="1" applyBorder="1" applyAlignment="1">
      <alignment horizontal="center" vertical="center"/>
    </xf>
    <xf numFmtId="0" fontId="15" fillId="3" borderId="89" xfId="0" applyFont="1" applyFill="1" applyBorder="1" applyAlignment="1">
      <alignment horizontal="center" vertical="center"/>
    </xf>
    <xf numFmtId="0" fontId="15" fillId="3" borderId="96" xfId="0" applyFont="1" applyFill="1" applyBorder="1" applyAlignment="1">
      <alignment horizontal="center" vertical="center"/>
    </xf>
    <xf numFmtId="0" fontId="15" fillId="3" borderId="116" xfId="0" applyFont="1" applyFill="1" applyBorder="1" applyAlignment="1">
      <alignment horizontal="center" vertical="center"/>
    </xf>
    <xf numFmtId="0" fontId="15" fillId="3" borderId="94" xfId="0" applyFont="1" applyFill="1" applyBorder="1" applyAlignment="1">
      <alignment horizontal="center" vertical="center"/>
    </xf>
    <xf numFmtId="0" fontId="15" fillId="3" borderId="97" xfId="0" applyFont="1" applyFill="1" applyBorder="1" applyAlignment="1">
      <alignment horizontal="center" vertical="center"/>
    </xf>
    <xf numFmtId="4" fontId="32" fillId="4" borderId="129" xfId="0" applyNumberFormat="1" applyFont="1" applyFill="1" applyBorder="1" applyAlignment="1">
      <alignment horizontal="center" vertical="center"/>
    </xf>
    <xf numFmtId="4" fontId="32" fillId="4" borderId="74" xfId="0" applyNumberFormat="1" applyFont="1" applyFill="1" applyBorder="1" applyAlignment="1">
      <alignment horizontal="center" vertical="center"/>
    </xf>
    <xf numFmtId="4" fontId="32" fillId="4" borderId="130" xfId="0" applyNumberFormat="1" applyFont="1" applyFill="1" applyBorder="1" applyAlignment="1">
      <alignment horizontal="center" vertical="center"/>
    </xf>
    <xf numFmtId="0" fontId="32" fillId="4" borderId="75" xfId="0" applyFont="1" applyFill="1" applyBorder="1" applyAlignment="1">
      <alignment horizontal="left" vertical="center"/>
    </xf>
    <xf numFmtId="0" fontId="32" fillId="4" borderId="74" xfId="0" applyFont="1" applyFill="1" applyBorder="1" applyAlignment="1">
      <alignment horizontal="left" vertical="center"/>
    </xf>
    <xf numFmtId="0" fontId="32" fillId="4" borderId="128" xfId="0" applyFont="1" applyFill="1" applyBorder="1" applyAlignment="1">
      <alignment horizontal="left" vertical="center"/>
    </xf>
    <xf numFmtId="0" fontId="21" fillId="4" borderId="30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left" vertical="center"/>
    </xf>
    <xf numFmtId="0" fontId="21" fillId="4" borderId="36" xfId="0" applyFont="1" applyFill="1" applyBorder="1" applyAlignment="1">
      <alignment horizontal="left" vertical="center"/>
    </xf>
    <xf numFmtId="0" fontId="21" fillId="4" borderId="68" xfId="0" applyFont="1" applyFill="1" applyBorder="1" applyAlignment="1">
      <alignment horizontal="left" vertical="center"/>
    </xf>
    <xf numFmtId="0" fontId="21" fillId="4" borderId="60" xfId="0" applyFont="1" applyFill="1" applyBorder="1" applyAlignment="1">
      <alignment horizontal="left" vertical="center"/>
    </xf>
    <xf numFmtId="0" fontId="21" fillId="4" borderId="67" xfId="0" applyFont="1" applyFill="1" applyBorder="1" applyAlignment="1">
      <alignment horizontal="left" vertical="center"/>
    </xf>
    <xf numFmtId="4" fontId="21" fillId="0" borderId="98" xfId="0" applyNumberFormat="1" applyFont="1" applyBorder="1" applyAlignment="1">
      <alignment horizontal="center" vertical="center"/>
    </xf>
    <xf numFmtId="4" fontId="21" fillId="0" borderId="6" xfId="0" applyNumberFormat="1" applyFont="1" applyBorder="1" applyAlignment="1">
      <alignment horizontal="center" vertical="center"/>
    </xf>
    <xf numFmtId="4" fontId="21" fillId="0" borderId="99" xfId="0" applyNumberFormat="1" applyFont="1" applyBorder="1" applyAlignment="1">
      <alignment horizontal="center" vertical="center"/>
    </xf>
    <xf numFmtId="4" fontId="32" fillId="4" borderId="124" xfId="0" applyNumberFormat="1" applyFont="1" applyFill="1" applyBorder="1" applyAlignment="1">
      <alignment horizontal="center" vertical="center"/>
    </xf>
    <xf numFmtId="4" fontId="21" fillId="0" borderId="50" xfId="0" applyNumberFormat="1" applyFont="1" applyBorder="1" applyAlignment="1">
      <alignment horizontal="center" vertical="center"/>
    </xf>
    <xf numFmtId="4" fontId="21" fillId="0" borderId="118" xfId="0" applyNumberFormat="1" applyFont="1" applyBorder="1" applyAlignment="1">
      <alignment horizontal="center" vertical="center"/>
    </xf>
    <xf numFmtId="4" fontId="21" fillId="0" borderId="16" xfId="0" applyNumberFormat="1" applyFont="1" applyBorder="1" applyAlignment="1">
      <alignment horizontal="center" vertical="center"/>
    </xf>
    <xf numFmtId="4" fontId="21" fillId="0" borderId="119" xfId="0" applyNumberFormat="1" applyFont="1" applyBorder="1" applyAlignment="1">
      <alignment horizontal="center" vertical="center"/>
    </xf>
    <xf numFmtId="4" fontId="21" fillId="0" borderId="17" xfId="0" applyNumberFormat="1" applyFont="1" applyBorder="1" applyAlignment="1">
      <alignment horizontal="center" vertical="center"/>
    </xf>
    <xf numFmtId="0" fontId="21" fillId="4" borderId="15" xfId="0" applyFont="1" applyFill="1" applyBorder="1" applyAlignment="1">
      <alignment horizontal="left" vertical="center" wrapText="1"/>
    </xf>
    <xf numFmtId="0" fontId="21" fillId="4" borderId="16" xfId="0" applyFont="1" applyFill="1" applyBorder="1" applyAlignment="1">
      <alignment horizontal="left" vertical="center"/>
    </xf>
    <xf numFmtId="0" fontId="21" fillId="4" borderId="54" xfId="0" applyFont="1" applyFill="1" applyBorder="1" applyAlignment="1">
      <alignment horizontal="left" vertical="center"/>
    </xf>
    <xf numFmtId="0" fontId="15" fillId="8" borderId="120" xfId="0" applyFont="1" applyFill="1" applyBorder="1" applyAlignment="1">
      <alignment horizontal="left" vertical="center"/>
    </xf>
    <xf numFmtId="0" fontId="15" fillId="8" borderId="121" xfId="0" applyFont="1" applyFill="1" applyBorder="1" applyAlignment="1">
      <alignment horizontal="left" vertical="center"/>
    </xf>
    <xf numFmtId="0" fontId="15" fillId="8" borderId="122" xfId="0" applyFont="1" applyFill="1" applyBorder="1" applyAlignment="1">
      <alignment horizontal="left" vertical="center"/>
    </xf>
    <xf numFmtId="0" fontId="15" fillId="4" borderId="40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31" xfId="0" applyFont="1" applyFill="1" applyBorder="1" applyAlignment="1">
      <alignment horizontal="left" vertical="center"/>
    </xf>
    <xf numFmtId="0" fontId="10" fillId="10" borderId="40" xfId="0" applyFont="1" applyFill="1" applyBorder="1" applyAlignment="1">
      <alignment horizontal="left" vertical="top" wrapText="1"/>
    </xf>
    <xf numFmtId="0" fontId="10" fillId="10" borderId="3" xfId="0" applyFont="1" applyFill="1" applyBorder="1" applyAlignment="1">
      <alignment horizontal="left" vertical="top" wrapText="1"/>
    </xf>
    <xf numFmtId="0" fontId="10" fillId="10" borderId="31" xfId="0" applyFont="1" applyFill="1" applyBorder="1" applyAlignment="1">
      <alignment horizontal="left" vertical="top" wrapText="1"/>
    </xf>
    <xf numFmtId="0" fontId="10" fillId="0" borderId="51" xfId="0" applyFont="1" applyBorder="1" applyAlignment="1">
      <alignment horizontal="left" vertical="top" wrapText="1"/>
    </xf>
    <xf numFmtId="0" fontId="10" fillId="0" borderId="52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16" fillId="7" borderId="1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4" fontId="10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4" fontId="21" fillId="0" borderId="126" xfId="0" applyNumberFormat="1" applyFont="1" applyBorder="1" applyAlignment="1">
      <alignment horizontal="center" vertical="center"/>
    </xf>
    <xf numFmtId="4" fontId="21" fillId="0" borderId="60" xfId="0" applyNumberFormat="1" applyFont="1" applyBorder="1" applyAlignment="1">
      <alignment horizontal="center" vertical="center"/>
    </xf>
    <xf numFmtId="4" fontId="21" fillId="0" borderId="127" xfId="0" applyNumberFormat="1" applyFont="1" applyBorder="1" applyAlignment="1">
      <alignment horizontal="center" vertical="center"/>
    </xf>
    <xf numFmtId="4" fontId="21" fillId="0" borderId="69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 wrapText="1"/>
    </xf>
    <xf numFmtId="4" fontId="24" fillId="4" borderId="9" xfId="0" applyNumberFormat="1" applyFont="1" applyFill="1" applyBorder="1" applyAlignment="1">
      <alignment horizontal="center" vertical="center" wrapText="1"/>
    </xf>
    <xf numFmtId="4" fontId="24" fillId="4" borderId="10" xfId="0" applyNumberFormat="1" applyFont="1" applyFill="1" applyBorder="1" applyAlignment="1">
      <alignment horizontal="center" vertical="center" wrapText="1"/>
    </xf>
    <xf numFmtId="4" fontId="24" fillId="4" borderId="11" xfId="0" applyNumberFormat="1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left" vertical="center" wrapText="1"/>
    </xf>
    <xf numFmtId="0" fontId="24" fillId="4" borderId="8" xfId="0" applyFont="1" applyFill="1" applyBorder="1" applyAlignment="1">
      <alignment horizontal="left" vertical="center" wrapText="1"/>
    </xf>
    <xf numFmtId="4" fontId="24" fillId="4" borderId="8" xfId="0" applyNumberFormat="1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left" vertical="center"/>
    </xf>
    <xf numFmtId="0" fontId="17" fillId="7" borderId="7" xfId="0" applyFont="1" applyFill="1" applyBorder="1" applyAlignment="1">
      <alignment horizontal="left" vertical="center"/>
    </xf>
    <xf numFmtId="0" fontId="17" fillId="7" borderId="2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4" fontId="21" fillId="0" borderId="54" xfId="0" applyNumberFormat="1" applyFont="1" applyBorder="1" applyAlignment="1">
      <alignment horizontal="center" vertical="center" wrapText="1"/>
    </xf>
    <xf numFmtId="4" fontId="21" fillId="0" borderId="52" xfId="0" applyNumberFormat="1" applyFont="1" applyBorder="1" applyAlignment="1">
      <alignment horizontal="center" vertical="center" wrapText="1"/>
    </xf>
    <xf numFmtId="4" fontId="21" fillId="0" borderId="53" xfId="0" applyNumberFormat="1" applyFont="1" applyBorder="1" applyAlignment="1">
      <alignment horizontal="center" vertical="center" wrapText="1"/>
    </xf>
    <xf numFmtId="4" fontId="10" fillId="0" borderId="54" xfId="0" applyNumberFormat="1" applyFont="1" applyBorder="1" applyAlignment="1">
      <alignment horizontal="center" vertical="center" wrapText="1"/>
    </xf>
    <xf numFmtId="4" fontId="10" fillId="0" borderId="52" xfId="0" applyNumberFormat="1" applyFont="1" applyBorder="1" applyAlignment="1">
      <alignment horizontal="center" vertical="center" wrapText="1"/>
    </xf>
    <xf numFmtId="4" fontId="10" fillId="0" borderId="132" xfId="0" applyNumberFormat="1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left" vertical="center" wrapText="1"/>
    </xf>
    <xf numFmtId="0" fontId="15" fillId="7" borderId="13" xfId="0" applyFont="1" applyFill="1" applyBorder="1" applyAlignment="1">
      <alignment horizontal="left" vertical="center" wrapText="1"/>
    </xf>
    <xf numFmtId="0" fontId="15" fillId="7" borderId="15" xfId="0" applyFont="1" applyFill="1" applyBorder="1" applyAlignment="1">
      <alignment horizontal="left" vertical="center" wrapText="1"/>
    </xf>
    <xf numFmtId="0" fontId="15" fillId="7" borderId="16" xfId="0" applyFont="1" applyFill="1" applyBorder="1" applyAlignment="1">
      <alignment horizontal="left" vertical="center" wrapText="1"/>
    </xf>
    <xf numFmtId="4" fontId="14" fillId="6" borderId="18" xfId="0" applyNumberFormat="1" applyFont="1" applyFill="1" applyBorder="1" applyAlignment="1">
      <alignment horizontal="center" vertical="center"/>
    </xf>
    <xf numFmtId="4" fontId="14" fillId="6" borderId="19" xfId="0" applyNumberFormat="1" applyFont="1" applyFill="1" applyBorder="1" applyAlignment="1">
      <alignment horizontal="center" vertical="center"/>
    </xf>
    <xf numFmtId="10" fontId="35" fillId="6" borderId="19" xfId="0" applyNumberFormat="1" applyFont="1" applyFill="1" applyBorder="1" applyAlignment="1">
      <alignment horizontal="center" vertical="center" wrapText="1"/>
    </xf>
    <xf numFmtId="10" fontId="35" fillId="6" borderId="20" xfId="0" applyNumberFormat="1" applyFont="1" applyFill="1" applyBorder="1" applyAlignment="1">
      <alignment horizontal="center" vertical="center" wrapText="1"/>
    </xf>
    <xf numFmtId="4" fontId="23" fillId="0" borderId="5" xfId="0" applyNumberFormat="1" applyFont="1" applyBorder="1" applyAlignment="1">
      <alignment horizontal="center" vertical="center"/>
    </xf>
    <xf numFmtId="4" fontId="23" fillId="0" borderId="34" xfId="0" applyNumberFormat="1" applyFont="1" applyBorder="1" applyAlignment="1">
      <alignment horizontal="center" vertical="center"/>
    </xf>
    <xf numFmtId="4" fontId="23" fillId="0" borderId="82" xfId="0" applyNumberFormat="1" applyFont="1" applyBorder="1" applyAlignment="1">
      <alignment horizontal="center" vertical="center"/>
    </xf>
    <xf numFmtId="10" fontId="33" fillId="4" borderId="5" xfId="0" applyNumberFormat="1" applyFont="1" applyFill="1" applyBorder="1" applyAlignment="1">
      <alignment horizontal="center" vertical="center" wrapText="1"/>
    </xf>
    <xf numFmtId="10" fontId="33" fillId="4" borderId="33" xfId="0" applyNumberFormat="1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left" vertical="center"/>
    </xf>
    <xf numFmtId="0" fontId="23" fillId="4" borderId="5" xfId="0" applyFont="1" applyFill="1" applyBorder="1" applyAlignment="1">
      <alignment horizontal="left" vertical="center"/>
    </xf>
    <xf numFmtId="0" fontId="15" fillId="7" borderId="77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15" fillId="7" borderId="67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4" fontId="15" fillId="7" borderId="41" xfId="0" applyNumberFormat="1" applyFont="1" applyFill="1" applyBorder="1" applyAlignment="1">
      <alignment horizontal="center" vertical="center"/>
    </xf>
    <xf numFmtId="4" fontId="15" fillId="7" borderId="42" xfId="0" applyNumberFormat="1" applyFont="1" applyFill="1" applyBorder="1" applyAlignment="1">
      <alignment horizontal="center" vertical="center"/>
    </xf>
    <xf numFmtId="0" fontId="7" fillId="9" borderId="111" xfId="0" applyFont="1" applyFill="1" applyBorder="1" applyAlignment="1">
      <alignment horizontal="left" vertical="center" wrapText="1"/>
    </xf>
    <xf numFmtId="0" fontId="7" fillId="9" borderId="65" xfId="0" applyFont="1" applyFill="1" applyBorder="1" applyAlignment="1">
      <alignment horizontal="left" vertical="center" wrapText="1"/>
    </xf>
    <xf numFmtId="0" fontId="7" fillId="9" borderId="76" xfId="0" applyFont="1" applyFill="1" applyBorder="1" applyAlignment="1">
      <alignment horizontal="left" vertical="center" wrapText="1"/>
    </xf>
    <xf numFmtId="0" fontId="7" fillId="9" borderId="38" xfId="0" applyFont="1" applyFill="1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7" fillId="9" borderId="66" xfId="0" applyFont="1" applyFill="1" applyBorder="1" applyAlignment="1">
      <alignment horizontal="left" vertical="center" wrapText="1"/>
    </xf>
    <xf numFmtId="0" fontId="7" fillId="9" borderId="47" xfId="0" applyFont="1" applyFill="1" applyBorder="1" applyAlignment="1">
      <alignment horizontal="left" vertical="center" wrapText="1"/>
    </xf>
    <xf numFmtId="0" fontId="7" fillId="9" borderId="48" xfId="0" applyFont="1" applyFill="1" applyBorder="1" applyAlignment="1">
      <alignment horizontal="left" vertical="center" wrapText="1"/>
    </xf>
    <xf numFmtId="0" fontId="15" fillId="7" borderId="41" xfId="0" applyFont="1" applyFill="1" applyBorder="1" applyAlignment="1">
      <alignment horizontal="left" vertical="center" wrapText="1"/>
    </xf>
    <xf numFmtId="0" fontId="15" fillId="7" borderId="42" xfId="0" applyFont="1" applyFill="1" applyBorder="1" applyAlignment="1">
      <alignment horizontal="left" vertical="center" wrapText="1"/>
    </xf>
    <xf numFmtId="0" fontId="15" fillId="7" borderId="112" xfId="0" applyFont="1" applyFill="1" applyBorder="1" applyAlignment="1">
      <alignment horizontal="left" vertical="center" wrapText="1"/>
    </xf>
    <xf numFmtId="4" fontId="15" fillId="7" borderId="105" xfId="0" applyNumberFormat="1" applyFont="1" applyFill="1" applyBorder="1" applyAlignment="1">
      <alignment horizontal="center" vertical="center" wrapText="1"/>
    </xf>
    <xf numFmtId="4" fontId="15" fillId="7" borderId="42" xfId="0" applyNumberFormat="1" applyFont="1" applyFill="1" applyBorder="1" applyAlignment="1">
      <alignment horizontal="center" vertical="center" wrapText="1"/>
    </xf>
    <xf numFmtId="4" fontId="15" fillId="7" borderId="43" xfId="0" applyNumberFormat="1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55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4" fillId="6" borderId="85" xfId="0" applyFont="1" applyFill="1" applyBorder="1" applyAlignment="1">
      <alignment horizontal="center" vertical="center" wrapText="1"/>
    </xf>
    <xf numFmtId="0" fontId="14" fillId="6" borderId="86" xfId="0" applyFont="1" applyFill="1" applyBorder="1" applyAlignment="1">
      <alignment horizontal="center" vertical="center" wrapText="1"/>
    </xf>
    <xf numFmtId="0" fontId="14" fillId="6" borderId="102" xfId="0" applyFont="1" applyFill="1" applyBorder="1" applyAlignment="1">
      <alignment horizontal="center" vertical="center" wrapText="1"/>
    </xf>
    <xf numFmtId="0" fontId="14" fillId="6" borderId="80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4" fontId="23" fillId="4" borderId="1" xfId="0" applyNumberFormat="1" applyFont="1" applyFill="1" applyBorder="1" applyAlignment="1">
      <alignment horizontal="center" vertical="center"/>
    </xf>
    <xf numFmtId="4" fontId="23" fillId="4" borderId="2" xfId="0" applyNumberFormat="1" applyFont="1" applyFill="1" applyBorder="1" applyAlignment="1">
      <alignment horizontal="center" vertical="center"/>
    </xf>
    <xf numFmtId="4" fontId="23" fillId="0" borderId="80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10" fontId="33" fillId="4" borderId="1" xfId="0" applyNumberFormat="1" applyFont="1" applyFill="1" applyBorder="1" applyAlignment="1">
      <alignment horizontal="center" vertical="center"/>
    </xf>
    <xf numFmtId="10" fontId="33" fillId="4" borderId="22" xfId="0" applyNumberFormat="1" applyFont="1" applyFill="1" applyBorder="1" applyAlignment="1">
      <alignment horizontal="center" vertical="center"/>
    </xf>
    <xf numFmtId="4" fontId="24" fillId="4" borderId="5" xfId="0" applyNumberFormat="1" applyFont="1" applyFill="1" applyBorder="1" applyAlignment="1">
      <alignment horizontal="center" vertical="center"/>
    </xf>
    <xf numFmtId="4" fontId="24" fillId="4" borderId="34" xfId="0" applyNumberFormat="1" applyFont="1" applyFill="1" applyBorder="1" applyAlignment="1">
      <alignment horizontal="center" vertical="center"/>
    </xf>
    <xf numFmtId="4" fontId="24" fillId="4" borderId="82" xfId="0" applyNumberFormat="1" applyFont="1" applyFill="1" applyBorder="1" applyAlignment="1">
      <alignment horizontal="center" vertical="center"/>
    </xf>
    <xf numFmtId="10" fontId="34" fillId="4" borderId="5" xfId="0" applyNumberFormat="1" applyFont="1" applyFill="1" applyBorder="1" applyAlignment="1">
      <alignment horizontal="center" vertical="center"/>
    </xf>
    <xf numFmtId="10" fontId="34" fillId="4" borderId="33" xfId="0" applyNumberFormat="1" applyFont="1" applyFill="1" applyBorder="1" applyAlignment="1">
      <alignment horizontal="center" vertical="center"/>
    </xf>
    <xf numFmtId="4" fontId="25" fillId="4" borderId="5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4" fontId="24" fillId="4" borderId="9" xfId="0" applyNumberFormat="1" applyFont="1" applyFill="1" applyBorder="1" applyAlignment="1">
      <alignment horizontal="center" vertical="center"/>
    </xf>
    <xf numFmtId="4" fontId="24" fillId="4" borderId="83" xfId="0" applyNumberFormat="1" applyFont="1" applyFill="1" applyBorder="1" applyAlignment="1">
      <alignment horizontal="center" vertical="center"/>
    </xf>
    <xf numFmtId="4" fontId="24" fillId="4" borderId="84" xfId="0" applyNumberFormat="1" applyFont="1" applyFill="1" applyBorder="1" applyAlignment="1">
      <alignment horizontal="center" vertical="center"/>
    </xf>
    <xf numFmtId="10" fontId="34" fillId="4" borderId="84" xfId="0" applyNumberFormat="1" applyFont="1" applyFill="1" applyBorder="1" applyAlignment="1">
      <alignment horizontal="center" vertical="center"/>
    </xf>
    <xf numFmtId="10" fontId="34" fillId="4" borderId="101" xfId="0" applyNumberFormat="1" applyFont="1" applyFill="1" applyBorder="1" applyAlignment="1">
      <alignment horizontal="center" vertical="center"/>
    </xf>
    <xf numFmtId="0" fontId="14" fillId="6" borderId="81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horizontal="center" vertical="center" wrapText="1"/>
    </xf>
    <xf numFmtId="0" fontId="18" fillId="6" borderId="27" xfId="0" applyFont="1" applyFill="1" applyBorder="1" applyAlignment="1">
      <alignment horizontal="left" vertical="center"/>
    </xf>
    <xf numFmtId="0" fontId="18" fillId="6" borderId="28" xfId="0" applyFont="1" applyFill="1" applyBorder="1" applyAlignment="1">
      <alignment horizontal="left" vertical="center"/>
    </xf>
    <xf numFmtId="0" fontId="18" fillId="6" borderId="29" xfId="0" applyFont="1" applyFill="1" applyBorder="1" applyAlignment="1">
      <alignment horizontal="left" vertical="center"/>
    </xf>
    <xf numFmtId="0" fontId="28" fillId="9" borderId="68" xfId="0" applyFont="1" applyFill="1" applyBorder="1" applyAlignment="1">
      <alignment horizontal="left" vertical="center" wrapText="1"/>
    </xf>
    <xf numFmtId="0" fontId="28" fillId="9" borderId="60" xfId="0" applyFont="1" applyFill="1" applyBorder="1" applyAlignment="1">
      <alignment horizontal="left" vertical="center" wrapText="1"/>
    </xf>
    <xf numFmtId="0" fontId="28" fillId="9" borderId="69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/>
    </xf>
    <xf numFmtId="4" fontId="25" fillId="4" borderId="8" xfId="0" applyNumberFormat="1" applyFont="1" applyFill="1" applyBorder="1" applyAlignment="1">
      <alignment horizontal="center"/>
    </xf>
    <xf numFmtId="0" fontId="14" fillId="6" borderId="78" xfId="0" applyFont="1" applyFill="1" applyBorder="1" applyAlignment="1">
      <alignment horizontal="center" vertical="center" wrapText="1"/>
    </xf>
    <xf numFmtId="0" fontId="14" fillId="6" borderId="79" xfId="0" applyFont="1" applyFill="1" applyBorder="1" applyAlignment="1">
      <alignment horizontal="center" vertical="center" wrapText="1"/>
    </xf>
    <xf numFmtId="0" fontId="14" fillId="6" borderId="100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left" vertical="center"/>
    </xf>
    <xf numFmtId="0" fontId="17" fillId="7" borderId="6" xfId="0" applyFont="1" applyFill="1" applyBorder="1" applyAlignment="1">
      <alignment horizontal="left" vertical="center"/>
    </xf>
    <xf numFmtId="0" fontId="24" fillId="4" borderId="32" xfId="0" applyFont="1" applyFill="1" applyBorder="1" applyAlignment="1">
      <alignment horizontal="left" vertical="center" wrapText="1"/>
    </xf>
    <xf numFmtId="0" fontId="24" fillId="4" borderId="5" xfId="0" applyFont="1" applyFill="1" applyBorder="1" applyAlignment="1">
      <alignment horizontal="left" vertical="center" wrapText="1"/>
    </xf>
    <xf numFmtId="0" fontId="15" fillId="8" borderId="30" xfId="0" applyFont="1" applyFill="1" applyBorder="1" applyAlignment="1">
      <alignment horizontal="left" vertical="center"/>
    </xf>
    <xf numFmtId="0" fontId="15" fillId="8" borderId="6" xfId="0" applyFont="1" applyFill="1" applyBorder="1" applyAlignment="1">
      <alignment horizontal="left" vertical="center"/>
    </xf>
    <xf numFmtId="0" fontId="15" fillId="8" borderId="50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top"/>
    </xf>
    <xf numFmtId="0" fontId="15" fillId="7" borderId="47" xfId="0" applyFont="1" applyFill="1" applyBorder="1" applyAlignment="1">
      <alignment horizontal="left" vertical="center" wrapText="1"/>
    </xf>
    <xf numFmtId="0" fontId="15" fillId="7" borderId="48" xfId="0" applyFont="1" applyFill="1" applyBorder="1" applyAlignment="1">
      <alignment horizontal="left" vertical="center" wrapText="1"/>
    </xf>
    <xf numFmtId="0" fontId="15" fillId="7" borderId="62" xfId="0" applyFont="1" applyFill="1" applyBorder="1" applyAlignment="1">
      <alignment horizontal="left" vertical="center" wrapText="1"/>
    </xf>
    <xf numFmtId="4" fontId="15" fillId="7" borderId="61" xfId="0" applyNumberFormat="1" applyFont="1" applyFill="1" applyBorder="1" applyAlignment="1">
      <alignment horizontal="center" vertical="center" wrapText="1"/>
    </xf>
    <xf numFmtId="4" fontId="15" fillId="7" borderId="48" xfId="0" applyNumberFormat="1" applyFont="1" applyFill="1" applyBorder="1" applyAlignment="1">
      <alignment horizontal="center" vertical="center" wrapText="1"/>
    </xf>
    <xf numFmtId="4" fontId="15" fillId="7" borderId="49" xfId="0" applyNumberFormat="1" applyFont="1" applyFill="1" applyBorder="1" applyAlignment="1">
      <alignment horizontal="center" vertical="center" wrapText="1"/>
    </xf>
    <xf numFmtId="0" fontId="15" fillId="7" borderId="76" xfId="0" applyFont="1" applyFill="1" applyBorder="1" applyAlignment="1">
      <alignment horizontal="center" vertical="center" wrapText="1"/>
    </xf>
    <xf numFmtId="0" fontId="15" fillId="7" borderId="66" xfId="0" applyFont="1" applyFill="1" applyBorder="1" applyAlignment="1">
      <alignment horizontal="center" vertical="center" wrapText="1"/>
    </xf>
    <xf numFmtId="4" fontId="15" fillId="7" borderId="112" xfId="0" applyNumberFormat="1" applyFont="1" applyFill="1" applyBorder="1" applyAlignment="1">
      <alignment horizontal="center" vertical="center"/>
    </xf>
    <xf numFmtId="4" fontId="10" fillId="4" borderId="70" xfId="0" applyNumberFormat="1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center" vertical="center"/>
    </xf>
    <xf numFmtId="4" fontId="10" fillId="4" borderId="7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10" fillId="0" borderId="87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10" fillId="7" borderId="25" xfId="0" applyFont="1" applyFill="1" applyBorder="1" applyAlignment="1">
      <alignment horizontal="left" vertical="center" wrapText="1"/>
    </xf>
    <xf numFmtId="0" fontId="10" fillId="7" borderId="7" xfId="0" applyFont="1" applyFill="1" applyBorder="1" applyAlignment="1">
      <alignment horizontal="left" vertical="center" wrapText="1"/>
    </xf>
    <xf numFmtId="0" fontId="10" fillId="7" borderId="55" xfId="0" applyFont="1" applyFill="1" applyBorder="1" applyAlignment="1">
      <alignment horizontal="left" vertical="center" wrapText="1"/>
    </xf>
    <xf numFmtId="0" fontId="10" fillId="7" borderId="2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3" xfId="0" applyFont="1" applyFill="1" applyBorder="1" applyAlignment="1">
      <alignment horizontal="left" vertical="center" wrapText="1"/>
    </xf>
    <xf numFmtId="0" fontId="10" fillId="7" borderId="8" xfId="0" applyFont="1" applyFill="1" applyBorder="1" applyAlignment="1">
      <alignment horizontal="left" vertical="center" wrapText="1"/>
    </xf>
    <xf numFmtId="0" fontId="10" fillId="7" borderId="73" xfId="0" applyFont="1" applyFill="1" applyBorder="1" applyAlignment="1">
      <alignment horizontal="left" vertical="center" wrapText="1"/>
    </xf>
    <xf numFmtId="4" fontId="15" fillId="4" borderId="133" xfId="0" applyNumberFormat="1" applyFont="1" applyFill="1" applyBorder="1" applyAlignment="1">
      <alignment horizontal="center" vertical="center"/>
    </xf>
    <xf numFmtId="4" fontId="15" fillId="4" borderId="104" xfId="0" applyNumberFormat="1" applyFont="1" applyFill="1" applyBorder="1" applyAlignment="1">
      <alignment horizontal="center" vertical="center"/>
    </xf>
    <xf numFmtId="0" fontId="15" fillId="7" borderId="57" xfId="0" applyFont="1" applyFill="1" applyBorder="1" applyAlignment="1">
      <alignment horizontal="left" vertical="center"/>
    </xf>
    <xf numFmtId="0" fontId="15" fillId="7" borderId="58" xfId="0" applyFont="1" applyFill="1" applyBorder="1" applyAlignment="1">
      <alignment horizontal="left" vertical="center"/>
    </xf>
    <xf numFmtId="0" fontId="15" fillId="7" borderId="123" xfId="0" applyFont="1" applyFill="1" applyBorder="1" applyAlignment="1">
      <alignment horizontal="left" vertical="center"/>
    </xf>
    <xf numFmtId="0" fontId="15" fillId="9" borderId="18" xfId="0" applyFont="1" applyFill="1" applyBorder="1" applyAlignment="1">
      <alignment horizontal="left" vertical="center"/>
    </xf>
    <xf numFmtId="0" fontId="15" fillId="9" borderId="19" xfId="0" applyFont="1" applyFill="1" applyBorder="1" applyAlignment="1">
      <alignment horizontal="left" vertical="center"/>
    </xf>
    <xf numFmtId="0" fontId="15" fillId="9" borderId="105" xfId="0" applyFont="1" applyFill="1" applyBorder="1" applyAlignment="1">
      <alignment horizontal="left" vertical="center"/>
    </xf>
    <xf numFmtId="10" fontId="10" fillId="4" borderId="1" xfId="0" applyNumberFormat="1" applyFont="1" applyFill="1" applyBorder="1" applyAlignment="1">
      <alignment horizontal="right" vertical="center"/>
    </xf>
    <xf numFmtId="10" fontId="10" fillId="4" borderId="22" xfId="0" applyNumberFormat="1" applyFont="1" applyFill="1" applyBorder="1" applyAlignment="1">
      <alignment horizontal="right" vertical="center"/>
    </xf>
    <xf numFmtId="10" fontId="10" fillId="9" borderId="19" xfId="0" applyNumberFormat="1" applyFont="1" applyFill="1" applyBorder="1" applyAlignment="1">
      <alignment horizontal="right" vertical="center"/>
    </xf>
    <xf numFmtId="10" fontId="10" fillId="9" borderId="20" xfId="0" applyNumberFormat="1" applyFont="1" applyFill="1" applyBorder="1" applyAlignment="1">
      <alignment horizontal="right" vertical="center"/>
    </xf>
    <xf numFmtId="0" fontId="10" fillId="3" borderId="30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vertical="center" wrapText="1"/>
    </xf>
    <xf numFmtId="0" fontId="10" fillId="9" borderId="112" xfId="0" applyFont="1" applyFill="1" applyBorder="1" applyAlignment="1">
      <alignment horizontal="left" vertical="top" wrapText="1"/>
    </xf>
    <xf numFmtId="0" fontId="10" fillId="9" borderId="19" xfId="0" applyFont="1" applyFill="1" applyBorder="1" applyAlignment="1">
      <alignment horizontal="left" vertical="top" wrapText="1"/>
    </xf>
    <xf numFmtId="0" fontId="10" fillId="9" borderId="20" xfId="0" applyFont="1" applyFill="1" applyBorder="1" applyAlignment="1">
      <alignment horizontal="left" vertical="top" wrapText="1"/>
    </xf>
    <xf numFmtId="4" fontId="15" fillId="9" borderId="18" xfId="0" applyNumberFormat="1" applyFont="1" applyFill="1" applyBorder="1" applyAlignment="1">
      <alignment horizontal="right" vertical="center"/>
    </xf>
    <xf numFmtId="4" fontId="15" fillId="9" borderId="19" xfId="0" applyNumberFormat="1" applyFont="1" applyFill="1" applyBorder="1" applyAlignment="1">
      <alignment horizontal="right" vertical="center"/>
    </xf>
    <xf numFmtId="4" fontId="10" fillId="0" borderId="2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10" fontId="16" fillId="10" borderId="4" xfId="0" applyNumberFormat="1" applyFont="1" applyFill="1" applyBorder="1" applyAlignment="1">
      <alignment horizontal="left" vertical="top" wrapText="1"/>
    </xf>
    <xf numFmtId="10" fontId="16" fillId="10" borderId="1" xfId="0" applyNumberFormat="1" applyFont="1" applyFill="1" applyBorder="1" applyAlignment="1">
      <alignment horizontal="left" vertical="top" wrapText="1"/>
    </xf>
    <xf numFmtId="10" fontId="16" fillId="10" borderId="22" xfId="0" applyNumberFormat="1" applyFont="1" applyFill="1" applyBorder="1" applyAlignment="1">
      <alignment horizontal="left" vertical="top" wrapText="1"/>
    </xf>
    <xf numFmtId="0" fontId="10" fillId="4" borderId="32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/>
    </xf>
    <xf numFmtId="4" fontId="10" fillId="0" borderId="32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0" fontId="10" fillId="4" borderId="5" xfId="0" applyNumberFormat="1" applyFont="1" applyFill="1" applyBorder="1" applyAlignment="1">
      <alignment horizontal="right" vertical="center"/>
    </xf>
    <xf numFmtId="10" fontId="10" fillId="4" borderId="33" xfId="0" applyNumberFormat="1" applyFont="1" applyFill="1" applyBorder="1" applyAlignment="1">
      <alignment horizontal="right" vertical="center"/>
    </xf>
    <xf numFmtId="10" fontId="28" fillId="6" borderId="104" xfId="0" applyNumberFormat="1" applyFont="1" applyFill="1" applyBorder="1" applyAlignment="1">
      <alignment horizontal="center" vertical="center"/>
    </xf>
    <xf numFmtId="10" fontId="28" fillId="6" borderId="110" xfId="0" applyNumberFormat="1" applyFont="1" applyFill="1" applyBorder="1" applyAlignment="1">
      <alignment horizontal="center" vertical="center"/>
    </xf>
    <xf numFmtId="0" fontId="10" fillId="0" borderId="109" xfId="0" applyFont="1" applyBorder="1" applyAlignment="1">
      <alignment horizontal="left" vertical="top" wrapText="1"/>
    </xf>
    <xf numFmtId="0" fontId="10" fillId="0" borderId="104" xfId="0" applyFont="1" applyBorder="1" applyAlignment="1">
      <alignment horizontal="left" vertical="top" wrapText="1"/>
    </xf>
    <xf numFmtId="0" fontId="10" fillId="0" borderId="110" xfId="0" applyFont="1" applyBorder="1" applyAlignment="1">
      <alignment horizontal="left" vertical="top" wrapText="1"/>
    </xf>
    <xf numFmtId="4" fontId="10" fillId="0" borderId="134" xfId="0" applyNumberFormat="1" applyFont="1" applyBorder="1" applyAlignment="1">
      <alignment horizontal="center" vertical="center"/>
    </xf>
    <xf numFmtId="4" fontId="10" fillId="0" borderId="60" xfId="0" applyNumberFormat="1" applyFont="1" applyBorder="1" applyAlignment="1">
      <alignment horizontal="center" vertical="center"/>
    </xf>
    <xf numFmtId="4" fontId="10" fillId="0" borderId="67" xfId="0" applyNumberFormat="1" applyFont="1" applyBorder="1" applyAlignment="1">
      <alignment horizontal="center" vertical="center"/>
    </xf>
    <xf numFmtId="4" fontId="28" fillId="4" borderId="68" xfId="0" applyNumberFormat="1" applyFont="1" applyFill="1" applyBorder="1" applyAlignment="1">
      <alignment horizontal="center" vertical="center"/>
    </xf>
    <xf numFmtId="4" fontId="28" fillId="4" borderId="60" xfId="0" applyNumberFormat="1" applyFont="1" applyFill="1" applyBorder="1" applyAlignment="1">
      <alignment horizontal="center" vertical="center"/>
    </xf>
    <xf numFmtId="0" fontId="28" fillId="4" borderId="60" xfId="0" applyFont="1" applyFill="1" applyBorder="1" applyAlignment="1">
      <alignment horizontal="center" vertical="center"/>
    </xf>
    <xf numFmtId="0" fontId="28" fillId="4" borderId="69" xfId="0" applyFont="1" applyFill="1" applyBorder="1" applyAlignment="1">
      <alignment horizontal="center" vertical="center"/>
    </xf>
    <xf numFmtId="0" fontId="10" fillId="0" borderId="66" xfId="0" applyFont="1" applyBorder="1" applyAlignment="1">
      <alignment horizontal="left" vertical="top" wrapText="1"/>
    </xf>
    <xf numFmtId="0" fontId="10" fillId="0" borderId="60" xfId="0" applyFont="1" applyBorder="1" applyAlignment="1">
      <alignment horizontal="left" vertical="top" wrapText="1"/>
    </xf>
    <xf numFmtId="0" fontId="10" fillId="0" borderId="69" xfId="0" applyFont="1" applyBorder="1" applyAlignment="1">
      <alignment horizontal="left" vertical="top" wrapText="1"/>
    </xf>
    <xf numFmtId="0" fontId="10" fillId="11" borderId="28" xfId="0" applyFont="1" applyFill="1" applyBorder="1" applyAlignment="1">
      <alignment horizontal="center" vertical="center"/>
    </xf>
    <xf numFmtId="0" fontId="10" fillId="11" borderId="29" xfId="0" applyFont="1" applyFill="1" applyBorder="1" applyAlignment="1">
      <alignment horizontal="center" vertical="center"/>
    </xf>
    <xf numFmtId="0" fontId="38" fillId="9" borderId="106" xfId="0" applyFont="1" applyFill="1" applyBorder="1" applyAlignment="1">
      <alignment horizontal="left" vertical="center"/>
    </xf>
    <xf numFmtId="0" fontId="38" fillId="9" borderId="107" xfId="0" applyFont="1" applyFill="1" applyBorder="1" applyAlignment="1">
      <alignment horizontal="left" vertical="center"/>
    </xf>
    <xf numFmtId="0" fontId="38" fillId="9" borderId="108" xfId="0" applyFont="1" applyFill="1" applyBorder="1" applyAlignment="1">
      <alignment horizontal="left" vertical="center"/>
    </xf>
    <xf numFmtId="4" fontId="29" fillId="0" borderId="32" xfId="0" applyNumberFormat="1" applyFont="1" applyBorder="1" applyAlignment="1">
      <alignment horizontal="center" vertical="center"/>
    </xf>
    <xf numFmtId="4" fontId="29" fillId="0" borderId="5" xfId="0" applyNumberFormat="1" applyFont="1" applyBorder="1" applyAlignment="1">
      <alignment horizontal="center" vertical="center"/>
    </xf>
    <xf numFmtId="0" fontId="38" fillId="9" borderId="106" xfId="0" applyFont="1" applyFill="1" applyBorder="1" applyAlignment="1">
      <alignment horizontal="left" vertical="center" wrapText="1"/>
    </xf>
    <xf numFmtId="0" fontId="38" fillId="9" borderId="107" xfId="0" applyFont="1" applyFill="1" applyBorder="1" applyAlignment="1">
      <alignment horizontal="left" vertical="center" wrapText="1"/>
    </xf>
    <xf numFmtId="0" fontId="38" fillId="9" borderId="28" xfId="0" applyFont="1" applyFill="1" applyBorder="1" applyAlignment="1">
      <alignment horizontal="left" vertical="center" wrapText="1"/>
    </xf>
    <xf numFmtId="0" fontId="38" fillId="9" borderId="108" xfId="0" applyFont="1" applyFill="1" applyBorder="1" applyAlignment="1">
      <alignment horizontal="left" vertical="center" wrapText="1"/>
    </xf>
    <xf numFmtId="0" fontId="10" fillId="7" borderId="68" xfId="0" applyFont="1" applyFill="1" applyBorder="1" applyAlignment="1">
      <alignment horizontal="left" vertical="center"/>
    </xf>
    <xf numFmtId="0" fontId="10" fillId="7" borderId="60" xfId="0" applyFont="1" applyFill="1" applyBorder="1" applyAlignment="1">
      <alignment horizontal="left" vertical="center"/>
    </xf>
    <xf numFmtId="0" fontId="10" fillId="7" borderId="67" xfId="0" applyFont="1" applyFill="1" applyBorder="1" applyAlignment="1">
      <alignment horizontal="left" vertical="center"/>
    </xf>
    <xf numFmtId="0" fontId="15" fillId="7" borderId="103" xfId="0" applyFont="1" applyFill="1" applyBorder="1" applyAlignment="1">
      <alignment horizontal="left" vertical="center"/>
    </xf>
    <xf numFmtId="0" fontId="15" fillId="7" borderId="104" xfId="0" applyFont="1" applyFill="1" applyBorder="1" applyAlignment="1">
      <alignment horizontal="left" vertical="center"/>
    </xf>
    <xf numFmtId="0" fontId="15" fillId="7" borderId="113" xfId="0" applyFont="1" applyFill="1" applyBorder="1" applyAlignment="1">
      <alignment horizontal="left" vertical="center"/>
    </xf>
    <xf numFmtId="0" fontId="10" fillId="7" borderId="32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/>
    </xf>
    <xf numFmtId="0" fontId="10" fillId="7" borderId="34" xfId="0" applyFont="1" applyFill="1" applyBorder="1" applyAlignment="1">
      <alignment horizontal="left" vertical="center"/>
    </xf>
    <xf numFmtId="0" fontId="10" fillId="7" borderId="30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left" vertical="center"/>
    </xf>
    <xf numFmtId="0" fontId="10" fillId="7" borderId="36" xfId="0" applyFont="1" applyFill="1" applyBorder="1" applyAlignment="1">
      <alignment horizontal="left" vertical="center"/>
    </xf>
    <xf numFmtId="0" fontId="15" fillId="7" borderId="37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5" fillId="7" borderId="3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7" borderId="50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140" xfId="0" applyFont="1" applyFill="1" applyBorder="1" applyAlignment="1">
      <alignment horizontal="left" vertical="center"/>
    </xf>
    <xf numFmtId="0" fontId="15" fillId="3" borderId="23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5" fillId="3" borderId="73" xfId="0" applyFont="1" applyFill="1" applyBorder="1" applyAlignment="1">
      <alignment horizontal="left" vertical="center"/>
    </xf>
    <xf numFmtId="4" fontId="10" fillId="4" borderId="55" xfId="0" applyNumberFormat="1" applyFont="1" applyFill="1" applyBorder="1" applyAlignment="1">
      <alignment horizontal="center" vertical="center"/>
    </xf>
    <xf numFmtId="0" fontId="30" fillId="7" borderId="14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30" fillId="7" borderId="72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3" borderId="30" xfId="0" applyFont="1" applyFill="1" applyBorder="1" applyAlignment="1">
      <alignment horizontal="left" vertical="center" wrapText="1"/>
    </xf>
    <xf numFmtId="0" fontId="30" fillId="3" borderId="6" xfId="0" applyFont="1" applyFill="1" applyBorder="1" applyAlignment="1">
      <alignment horizontal="left" vertical="center" wrapText="1"/>
    </xf>
    <xf numFmtId="0" fontId="30" fillId="3" borderId="140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  <xf numFmtId="0" fontId="30" fillId="3" borderId="8" xfId="0" applyFont="1" applyFill="1" applyBorder="1" applyAlignment="1">
      <alignment horizontal="left" vertical="center" wrapText="1"/>
    </xf>
    <xf numFmtId="0" fontId="30" fillId="3" borderId="73" xfId="0" applyFont="1" applyFill="1" applyBorder="1" applyAlignment="1">
      <alignment horizontal="left" vertical="center" wrapText="1"/>
    </xf>
    <xf numFmtId="10" fontId="40" fillId="4" borderId="6" xfId="0" applyNumberFormat="1" applyFont="1" applyFill="1" applyBorder="1" applyAlignment="1">
      <alignment horizontal="center" vertical="center"/>
    </xf>
    <xf numFmtId="10" fontId="40" fillId="4" borderId="50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left" vertical="top" wrapText="1"/>
    </xf>
    <xf numFmtId="4" fontId="10" fillId="0" borderId="34" xfId="0" applyNumberFormat="1" applyFont="1" applyBorder="1" applyAlignment="1">
      <alignment horizontal="center" vertical="center"/>
    </xf>
    <xf numFmtId="4" fontId="29" fillId="4" borderId="30" xfId="0" applyNumberFormat="1" applyFont="1" applyFill="1" applyBorder="1" applyAlignment="1">
      <alignment horizontal="center" vertical="center"/>
    </xf>
    <xf numFmtId="4" fontId="29" fillId="4" borderId="6" xfId="0" applyNumberFormat="1" applyFont="1" applyFill="1" applyBorder="1" applyAlignment="1">
      <alignment horizontal="center" vertical="center"/>
    </xf>
    <xf numFmtId="10" fontId="40" fillId="4" borderId="5" xfId="0" applyNumberFormat="1" applyFont="1" applyFill="1" applyBorder="1" applyAlignment="1">
      <alignment horizontal="center" vertical="center"/>
    </xf>
    <xf numFmtId="10" fontId="40" fillId="4" borderId="33" xfId="0" applyNumberFormat="1" applyFont="1" applyFill="1" applyBorder="1" applyAlignment="1">
      <alignment horizontal="center" vertical="center"/>
    </xf>
    <xf numFmtId="0" fontId="10" fillId="0" borderId="3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11" borderId="142" xfId="0" applyFont="1" applyFill="1" applyBorder="1" applyAlignment="1">
      <alignment horizontal="center" vertical="center"/>
    </xf>
    <xf numFmtId="0" fontId="10" fillId="11" borderId="74" xfId="0" applyFont="1" applyFill="1" applyBorder="1" applyAlignment="1">
      <alignment horizontal="center" vertical="center"/>
    </xf>
    <xf numFmtId="0" fontId="10" fillId="11" borderId="124" xfId="0" applyFont="1" applyFill="1" applyBorder="1" applyAlignment="1">
      <alignment horizontal="center" vertical="center"/>
    </xf>
    <xf numFmtId="0" fontId="10" fillId="11" borderId="27" xfId="0" applyFont="1" applyFill="1" applyBorder="1" applyAlignment="1">
      <alignment horizontal="center" vertical="center"/>
    </xf>
    <xf numFmtId="4" fontId="14" fillId="6" borderId="21" xfId="0" applyNumberFormat="1" applyFont="1" applyFill="1" applyBorder="1" applyAlignment="1">
      <alignment horizontal="right" vertical="center"/>
    </xf>
    <xf numFmtId="4" fontId="14" fillId="6" borderId="1" xfId="0" applyNumberFormat="1" applyFont="1" applyFill="1" applyBorder="1" applyAlignment="1">
      <alignment horizontal="right" vertical="center"/>
    </xf>
    <xf numFmtId="4" fontId="10" fillId="10" borderId="21" xfId="0" applyNumberFormat="1" applyFont="1" applyFill="1" applyBorder="1" applyAlignment="1">
      <alignment horizontal="right" vertical="center"/>
    </xf>
    <xf numFmtId="4" fontId="10" fillId="10" borderId="1" xfId="0" applyNumberFormat="1" applyFont="1" applyFill="1" applyBorder="1" applyAlignment="1">
      <alignment horizontal="right" vertical="center"/>
    </xf>
    <xf numFmtId="0" fontId="10" fillId="0" borderId="44" xfId="0" applyFont="1" applyBorder="1" applyAlignment="1">
      <alignment horizontal="left" vertical="top" wrapText="1"/>
    </xf>
    <xf numFmtId="0" fontId="10" fillId="0" borderId="46" xfId="0" applyFont="1" applyBorder="1" applyAlignment="1">
      <alignment horizontal="left" vertical="top" wrapText="1"/>
    </xf>
    <xf numFmtId="4" fontId="15" fillId="4" borderId="113" xfId="0" applyNumberFormat="1" applyFont="1" applyFill="1" applyBorder="1" applyAlignment="1">
      <alignment horizontal="center" vertical="center"/>
    </xf>
    <xf numFmtId="4" fontId="14" fillId="6" borderId="103" xfId="0" applyNumberFormat="1" applyFont="1" applyFill="1" applyBorder="1" applyAlignment="1">
      <alignment horizontal="center" vertical="center"/>
    </xf>
    <xf numFmtId="4" fontId="14" fillId="6" borderId="104" xfId="0" applyNumberFormat="1" applyFont="1" applyFill="1" applyBorder="1" applyAlignment="1">
      <alignment horizontal="center" vertical="center"/>
    </xf>
    <xf numFmtId="4" fontId="10" fillId="0" borderId="23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/>
    </xf>
    <xf numFmtId="10" fontId="10" fillId="4" borderId="1" xfId="0" applyNumberFormat="1" applyFont="1" applyFill="1" applyBorder="1" applyAlignment="1">
      <alignment horizontal="right"/>
    </xf>
    <xf numFmtId="10" fontId="10" fillId="4" borderId="22" xfId="0" applyNumberFormat="1" applyFont="1" applyFill="1" applyBorder="1" applyAlignment="1">
      <alignment horizontal="right"/>
    </xf>
    <xf numFmtId="0" fontId="10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10" fontId="16" fillId="0" borderId="4" xfId="0" applyNumberFormat="1" applyFont="1" applyBorder="1" applyAlignment="1">
      <alignment horizontal="left" vertical="top" wrapText="1"/>
    </xf>
    <xf numFmtId="10" fontId="16" fillId="0" borderId="1" xfId="0" applyNumberFormat="1" applyFont="1" applyBorder="1" applyAlignment="1">
      <alignment horizontal="left" vertical="top" wrapText="1"/>
    </xf>
    <xf numFmtId="10" fontId="16" fillId="0" borderId="22" xfId="0" applyNumberFormat="1" applyFont="1" applyBorder="1" applyAlignment="1">
      <alignment horizontal="left" vertical="top" wrapText="1"/>
    </xf>
    <xf numFmtId="10" fontId="10" fillId="4" borderId="8" xfId="0" applyNumberFormat="1" applyFont="1" applyFill="1" applyBorder="1" applyAlignment="1">
      <alignment horizontal="right" vertical="center"/>
    </xf>
    <xf numFmtId="10" fontId="10" fillId="4" borderId="24" xfId="0" applyNumberFormat="1" applyFont="1" applyFill="1" applyBorder="1" applyAlignment="1">
      <alignment horizontal="right" vertical="center"/>
    </xf>
    <xf numFmtId="10" fontId="15" fillId="3" borderId="6" xfId="0" applyNumberFormat="1" applyFont="1" applyFill="1" applyBorder="1" applyAlignment="1">
      <alignment horizontal="right" vertical="center"/>
    </xf>
    <xf numFmtId="10" fontId="15" fillId="3" borderId="50" xfId="0" applyNumberFormat="1" applyFont="1" applyFill="1" applyBorder="1" applyAlignment="1">
      <alignment horizontal="right" vertical="center"/>
    </xf>
    <xf numFmtId="4" fontId="15" fillId="3" borderId="30" xfId="0" applyNumberFormat="1" applyFont="1" applyFill="1" applyBorder="1" applyAlignment="1">
      <alignment horizontal="right" vertical="center"/>
    </xf>
    <xf numFmtId="4" fontId="15" fillId="3" borderId="6" xfId="0" applyNumberFormat="1" applyFont="1" applyFill="1" applyBorder="1" applyAlignment="1">
      <alignment horizontal="right" vertical="center"/>
    </xf>
    <xf numFmtId="10" fontId="28" fillId="6" borderId="1" xfId="0" applyNumberFormat="1" applyFont="1" applyFill="1" applyBorder="1" applyAlignment="1">
      <alignment horizontal="right" vertical="center"/>
    </xf>
    <xf numFmtId="10" fontId="28" fillId="6" borderId="22" xfId="0" applyNumberFormat="1" applyFont="1" applyFill="1" applyBorder="1" applyAlignment="1">
      <alignment horizontal="right" vertical="center"/>
    </xf>
    <xf numFmtId="0" fontId="15" fillId="7" borderId="45" xfId="0" applyFont="1" applyFill="1" applyBorder="1" applyAlignment="1">
      <alignment horizontal="left" vertical="center" wrapText="1"/>
    </xf>
    <xf numFmtId="0" fontId="15" fillId="7" borderId="44" xfId="0" applyFont="1" applyFill="1" applyBorder="1" applyAlignment="1">
      <alignment horizontal="left" vertical="center"/>
    </xf>
    <xf numFmtId="4" fontId="15" fillId="4" borderId="137" xfId="0" applyNumberFormat="1" applyFont="1" applyFill="1" applyBorder="1" applyAlignment="1">
      <alignment horizontal="center" vertical="center"/>
    </xf>
    <xf numFmtId="4" fontId="15" fillId="4" borderId="44" xfId="0" applyNumberFormat="1" applyFont="1" applyFill="1" applyBorder="1" applyAlignment="1">
      <alignment horizontal="center" vertical="center"/>
    </xf>
    <xf numFmtId="4" fontId="28" fillId="4" borderId="45" xfId="0" applyNumberFormat="1" applyFont="1" applyFill="1" applyBorder="1" applyAlignment="1">
      <alignment horizontal="center" vertical="center"/>
    </xf>
    <xf numFmtId="4" fontId="28" fillId="4" borderId="44" xfId="0" applyNumberFormat="1" applyFont="1" applyFill="1" applyBorder="1" applyAlignment="1">
      <alignment horizontal="center" vertical="center"/>
    </xf>
    <xf numFmtId="0" fontId="11" fillId="11" borderId="131" xfId="0" applyFont="1" applyFill="1" applyBorder="1" applyAlignment="1">
      <alignment horizontal="left" vertical="center" wrapText="1"/>
    </xf>
    <xf numFmtId="0" fontId="11" fillId="11" borderId="63" xfId="0" applyFont="1" applyFill="1" applyBorder="1" applyAlignment="1">
      <alignment horizontal="left" vertical="center" wrapText="1"/>
    </xf>
    <xf numFmtId="0" fontId="11" fillId="11" borderId="138" xfId="0" applyFont="1" applyFill="1" applyBorder="1" applyAlignment="1">
      <alignment horizontal="left" vertical="center" wrapText="1"/>
    </xf>
    <xf numFmtId="0" fontId="38" fillId="9" borderId="27" xfId="0" applyFont="1" applyFill="1" applyBorder="1" applyAlignment="1">
      <alignment horizontal="left" vertical="center"/>
    </xf>
    <xf numFmtId="0" fontId="38" fillId="9" borderId="28" xfId="0" applyFont="1" applyFill="1" applyBorder="1" applyAlignment="1">
      <alignment horizontal="left" vertical="center"/>
    </xf>
    <xf numFmtId="0" fontId="38" fillId="9" borderId="29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  <xf numFmtId="0" fontId="14" fillId="6" borderId="3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50" xfId="0" applyFont="1" applyFill="1" applyBorder="1" applyAlignment="1">
      <alignment horizontal="center" vertical="center"/>
    </xf>
    <xf numFmtId="4" fontId="28" fillId="6" borderId="25" xfId="0" applyNumberFormat="1" applyFont="1" applyFill="1" applyBorder="1" applyAlignment="1">
      <alignment horizontal="center" vertical="center"/>
    </xf>
    <xf numFmtId="4" fontId="28" fillId="6" borderId="7" xfId="0" applyNumberFormat="1" applyFont="1" applyFill="1" applyBorder="1" applyAlignment="1">
      <alignment horizontal="center" vertical="center"/>
    </xf>
    <xf numFmtId="10" fontId="36" fillId="6" borderId="7" xfId="0" applyNumberFormat="1" applyFont="1" applyFill="1" applyBorder="1" applyAlignment="1">
      <alignment horizontal="center"/>
    </xf>
    <xf numFmtId="10" fontId="36" fillId="6" borderId="26" xfId="0" applyNumberFormat="1" applyFont="1" applyFill="1" applyBorder="1" applyAlignment="1">
      <alignment horizontal="center"/>
    </xf>
    <xf numFmtId="4" fontId="15" fillId="4" borderId="58" xfId="0" applyNumberFormat="1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4" fontId="15" fillId="4" borderId="110" xfId="0" applyNumberFormat="1" applyFont="1" applyFill="1" applyBorder="1" applyAlignment="1">
      <alignment horizontal="center" vertical="center"/>
    </xf>
    <xf numFmtId="4" fontId="28" fillId="6" borderId="23" xfId="0" applyNumberFormat="1" applyFont="1" applyFill="1" applyBorder="1" applyAlignment="1">
      <alignment horizontal="center" vertical="center"/>
    </xf>
    <xf numFmtId="4" fontId="28" fillId="6" borderId="8" xfId="0" applyNumberFormat="1" applyFont="1" applyFill="1" applyBorder="1" applyAlignment="1">
      <alignment horizontal="center" vertical="center"/>
    </xf>
    <xf numFmtId="10" fontId="36" fillId="6" borderId="5" xfId="0" applyNumberFormat="1" applyFont="1" applyFill="1" applyBorder="1" applyAlignment="1">
      <alignment horizontal="center"/>
    </xf>
    <xf numFmtId="10" fontId="36" fillId="6" borderId="33" xfId="0" applyNumberFormat="1" applyFont="1" applyFill="1" applyBorder="1" applyAlignment="1">
      <alignment horizontal="center"/>
    </xf>
    <xf numFmtId="4" fontId="10" fillId="4" borderId="6" xfId="0" applyNumberFormat="1" applyFont="1" applyFill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4" fontId="10" fillId="4" borderId="26" xfId="0" applyNumberFormat="1" applyFont="1" applyFill="1" applyBorder="1" applyAlignment="1">
      <alignment horizontal="center" vertical="center"/>
    </xf>
    <xf numFmtId="4" fontId="10" fillId="4" borderId="5" xfId="0" applyNumberFormat="1" applyFont="1" applyFill="1" applyBorder="1" applyAlignment="1">
      <alignment horizontal="center" vertical="center"/>
    </xf>
    <xf numFmtId="4" fontId="10" fillId="4" borderId="34" xfId="0" applyNumberFormat="1" applyFont="1" applyFill="1" applyBorder="1" applyAlignment="1">
      <alignment horizontal="center" vertical="center"/>
    </xf>
    <xf numFmtId="0" fontId="30" fillId="7" borderId="36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0" fontId="30" fillId="7" borderId="34" xfId="0" applyFont="1" applyFill="1" applyBorder="1" applyAlignment="1">
      <alignment horizontal="center" vertical="center" wrapText="1"/>
    </xf>
    <xf numFmtId="4" fontId="28" fillId="6" borderId="21" xfId="0" applyNumberFormat="1" applyFont="1" applyFill="1" applyBorder="1" applyAlignment="1">
      <alignment horizontal="center" vertical="center"/>
    </xf>
    <xf numFmtId="4" fontId="28" fillId="6" borderId="1" xfId="0" applyNumberFormat="1" applyFont="1" applyFill="1" applyBorder="1" applyAlignment="1">
      <alignment horizontal="center" vertical="center"/>
    </xf>
    <xf numFmtId="10" fontId="36" fillId="6" borderId="1" xfId="0" applyNumberFormat="1" applyFont="1" applyFill="1" applyBorder="1" applyAlignment="1">
      <alignment horizontal="center"/>
    </xf>
    <xf numFmtId="10" fontId="36" fillId="6" borderId="22" xfId="0" applyNumberFormat="1" applyFont="1" applyFill="1" applyBorder="1" applyAlignment="1">
      <alignment horizontal="center"/>
    </xf>
    <xf numFmtId="4" fontId="14" fillId="6" borderId="57" xfId="0" applyNumberFormat="1" applyFont="1" applyFill="1" applyBorder="1" applyAlignment="1">
      <alignment horizontal="center" vertical="center"/>
    </xf>
    <xf numFmtId="4" fontId="14" fillId="6" borderId="58" xfId="0" applyNumberFormat="1" applyFont="1" applyFill="1" applyBorder="1" applyAlignment="1">
      <alignment horizontal="center" vertical="center"/>
    </xf>
    <xf numFmtId="10" fontId="37" fillId="6" borderId="104" xfId="0" applyNumberFormat="1" applyFont="1" applyFill="1" applyBorder="1" applyAlignment="1">
      <alignment horizontal="center"/>
    </xf>
    <xf numFmtId="10" fontId="37" fillId="6" borderId="110" xfId="0" applyNumberFormat="1" applyFont="1" applyFill="1" applyBorder="1" applyAlignment="1">
      <alignment horizontal="center"/>
    </xf>
    <xf numFmtId="0" fontId="28" fillId="4" borderId="138" xfId="0" applyFont="1" applyFill="1" applyBorder="1" applyAlignment="1">
      <alignment horizontal="center" vertical="center"/>
    </xf>
    <xf numFmtId="0" fontId="28" fillId="4" borderId="46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55" xfId="0" applyFont="1" applyFill="1" applyBorder="1" applyAlignment="1">
      <alignment horizontal="left" vertical="center" wrapText="1"/>
    </xf>
    <xf numFmtId="4" fontId="15" fillId="3" borderId="25" xfId="0" applyNumberFormat="1" applyFont="1" applyFill="1" applyBorder="1" applyAlignment="1">
      <alignment horizontal="right" vertical="center"/>
    </xf>
    <xf numFmtId="4" fontId="15" fillId="3" borderId="7" xfId="0" applyNumberFormat="1" applyFont="1" applyFill="1" applyBorder="1" applyAlignment="1">
      <alignment horizontal="right" vertical="center"/>
    </xf>
    <xf numFmtId="10" fontId="15" fillId="3" borderId="7" xfId="0" applyNumberFormat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left" vertical="center" wrapText="1"/>
    </xf>
    <xf numFmtId="0" fontId="7" fillId="3" borderId="58" xfId="0" applyFont="1" applyFill="1" applyBorder="1" applyAlignment="1">
      <alignment horizontal="left" vertical="center" wrapText="1"/>
    </xf>
    <xf numFmtId="0" fontId="7" fillId="3" borderId="61" xfId="0" applyFont="1" applyFill="1" applyBorder="1" applyAlignment="1">
      <alignment horizontal="left" vertical="center" wrapText="1"/>
    </xf>
    <xf numFmtId="165" fontId="7" fillId="3" borderId="57" xfId="0" applyNumberFormat="1" applyFont="1" applyFill="1" applyBorder="1" applyAlignment="1">
      <alignment horizontal="center" vertical="center" wrapText="1"/>
    </xf>
    <xf numFmtId="165" fontId="7" fillId="3" borderId="58" xfId="0" applyNumberFormat="1" applyFont="1" applyFill="1" applyBorder="1" applyAlignment="1">
      <alignment horizontal="center" vertical="center" wrapText="1"/>
    </xf>
    <xf numFmtId="165" fontId="7" fillId="3" borderId="59" xfId="0" applyNumberFormat="1" applyFont="1" applyFill="1" applyBorder="1" applyAlignment="1">
      <alignment horizontal="center" vertical="center" wrapText="1"/>
    </xf>
    <xf numFmtId="0" fontId="7" fillId="10" borderId="62" xfId="0" applyFont="1" applyFill="1" applyBorder="1" applyAlignment="1">
      <alignment horizontal="left" vertical="center" wrapText="1"/>
    </xf>
    <xf numFmtId="0" fontId="7" fillId="10" borderId="58" xfId="0" applyFont="1" applyFill="1" applyBorder="1" applyAlignment="1">
      <alignment horizontal="left" vertical="center" wrapText="1"/>
    </xf>
    <xf numFmtId="0" fontId="7" fillId="10" borderId="59" xfId="0" applyFont="1" applyFill="1" applyBorder="1" applyAlignment="1">
      <alignment horizontal="left" vertical="center" wrapText="1"/>
    </xf>
    <xf numFmtId="0" fontId="15" fillId="8" borderId="139" xfId="0" applyFont="1" applyFill="1" applyBorder="1" applyAlignment="1">
      <alignment horizontal="left" vertical="center"/>
    </xf>
    <xf numFmtId="0" fontId="15" fillId="8" borderId="135" xfId="0" applyFont="1" applyFill="1" applyBorder="1" applyAlignment="1">
      <alignment horizontal="left" vertical="center"/>
    </xf>
    <xf numFmtId="0" fontId="15" fillId="8" borderId="136" xfId="0" applyFont="1" applyFill="1" applyBorder="1" applyAlignment="1">
      <alignment horizontal="left" vertical="center"/>
    </xf>
    <xf numFmtId="165" fontId="7" fillId="3" borderId="18" xfId="0" applyNumberFormat="1" applyFont="1" applyFill="1" applyBorder="1" applyAlignment="1">
      <alignment horizontal="center" vertical="center" wrapText="1"/>
    </xf>
    <xf numFmtId="165" fontId="7" fillId="3" borderId="19" xfId="0" applyNumberFormat="1" applyFont="1" applyFill="1" applyBorder="1" applyAlignment="1">
      <alignment horizontal="center" vertical="center" wrapText="1"/>
    </xf>
    <xf numFmtId="165" fontId="7" fillId="3" borderId="20" xfId="0" applyNumberFormat="1" applyFont="1" applyFill="1" applyBorder="1" applyAlignment="1">
      <alignment horizontal="center" vertical="center" wrapText="1"/>
    </xf>
    <xf numFmtId="10" fontId="16" fillId="10" borderId="11" xfId="0" applyNumberFormat="1" applyFont="1" applyFill="1" applyBorder="1" applyAlignment="1">
      <alignment horizontal="left" vertical="top" wrapText="1"/>
    </xf>
    <xf numFmtId="10" fontId="16" fillId="10" borderId="8" xfId="0" applyNumberFormat="1" applyFont="1" applyFill="1" applyBorder="1" applyAlignment="1">
      <alignment horizontal="left" vertical="top" wrapText="1"/>
    </xf>
    <xf numFmtId="10" fontId="16" fillId="10" borderId="24" xfId="0" applyNumberFormat="1" applyFont="1" applyFill="1" applyBorder="1" applyAlignment="1">
      <alignment horizontal="left" vertical="top" wrapText="1"/>
    </xf>
    <xf numFmtId="10" fontId="16" fillId="10" borderId="37" xfId="0" applyNumberFormat="1" applyFont="1" applyFill="1" applyBorder="1" applyAlignment="1">
      <alignment horizontal="left" vertical="top" wrapText="1"/>
    </xf>
    <xf numFmtId="10" fontId="16" fillId="10" borderId="6" xfId="0" applyNumberFormat="1" applyFont="1" applyFill="1" applyBorder="1" applyAlignment="1">
      <alignment horizontal="left" vertical="top" wrapText="1"/>
    </xf>
    <xf numFmtId="10" fontId="16" fillId="10" borderId="50" xfId="0" applyNumberFormat="1" applyFont="1" applyFill="1" applyBorder="1" applyAlignment="1">
      <alignment horizontal="left" vertical="top" wrapText="1"/>
    </xf>
    <xf numFmtId="10" fontId="16" fillId="10" borderId="35" xfId="0" applyNumberFormat="1" applyFont="1" applyFill="1" applyBorder="1" applyAlignment="1">
      <alignment horizontal="left" vertical="top" wrapText="1"/>
    </xf>
    <xf numFmtId="10" fontId="16" fillId="10" borderId="5" xfId="0" applyNumberFormat="1" applyFont="1" applyFill="1" applyBorder="1" applyAlignment="1">
      <alignment horizontal="left" vertical="top" wrapText="1"/>
    </xf>
    <xf numFmtId="10" fontId="16" fillId="10" borderId="33" xfId="0" applyNumberFormat="1" applyFont="1" applyFill="1" applyBorder="1" applyAlignment="1">
      <alignment horizontal="left" vertical="top" wrapText="1"/>
    </xf>
    <xf numFmtId="0" fontId="18" fillId="6" borderId="68" xfId="0" applyFont="1" applyFill="1" applyBorder="1" applyAlignment="1">
      <alignment horizontal="left" vertical="center"/>
    </xf>
    <xf numFmtId="0" fontId="18" fillId="6" borderId="60" xfId="0" applyFont="1" applyFill="1" applyBorder="1" applyAlignment="1">
      <alignment horizontal="left" vertical="center"/>
    </xf>
    <xf numFmtId="0" fontId="18" fillId="6" borderId="69" xfId="0" applyFont="1" applyFill="1" applyBorder="1" applyAlignment="1">
      <alignment horizontal="left" vertical="center"/>
    </xf>
    <xf numFmtId="0" fontId="15" fillId="4" borderId="45" xfId="0" applyFont="1" applyFill="1" applyBorder="1" applyAlignment="1">
      <alignment horizontal="left" vertical="center"/>
    </xf>
    <xf numFmtId="0" fontId="15" fillId="4" borderId="44" xfId="0" applyFont="1" applyFill="1" applyBorder="1" applyAlignment="1">
      <alignment horizontal="left" vertical="center"/>
    </xf>
    <xf numFmtId="0" fontId="15" fillId="4" borderId="46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 wrapText="1"/>
    </xf>
    <xf numFmtId="0" fontId="10" fillId="4" borderId="38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39" xfId="0" applyFont="1" applyFill="1" applyBorder="1" applyAlignment="1">
      <alignment horizontal="left" vertical="center"/>
    </xf>
    <xf numFmtId="0" fontId="10" fillId="0" borderId="3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4" borderId="38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39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45" xfId="0" applyFont="1" applyFill="1" applyBorder="1" applyAlignment="1">
      <alignment horizontal="left" vertical="center" wrapText="1"/>
    </xf>
    <xf numFmtId="0" fontId="10" fillId="4" borderId="44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5" fillId="4" borderId="30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4" borderId="50" xfId="0" applyFont="1" applyFill="1" applyBorder="1" applyAlignment="1">
      <alignment horizontal="left" vertical="center" wrapText="1"/>
    </xf>
    <xf numFmtId="0" fontId="10" fillId="4" borderId="111" xfId="0" applyFont="1" applyFill="1" applyBorder="1" applyAlignment="1">
      <alignment horizontal="left" vertical="center" wrapText="1"/>
    </xf>
    <xf numFmtId="0" fontId="10" fillId="4" borderId="65" xfId="0" applyFont="1" applyFill="1" applyBorder="1" applyAlignment="1">
      <alignment horizontal="left" vertical="center" wrapText="1"/>
    </xf>
    <xf numFmtId="0" fontId="10" fillId="4" borderId="125" xfId="0" applyFont="1" applyFill="1" applyBorder="1" applyAlignment="1">
      <alignment horizontal="left" vertical="center" wrapText="1"/>
    </xf>
    <xf numFmtId="0" fontId="31" fillId="4" borderId="38" xfId="0" applyFont="1" applyFill="1" applyBorder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31" fillId="4" borderId="39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0</xdr:rowOff>
        </xdr:from>
        <xdr:to>
          <xdr:col>6</xdr:col>
          <xdr:colOff>219075</xdr:colOff>
          <xdr:row>8</xdr:row>
          <xdr:rowOff>209550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14</xdr:col>
          <xdr:colOff>219075</xdr:colOff>
          <xdr:row>8</xdr:row>
          <xdr:rowOff>209550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8</xdr:row>
          <xdr:rowOff>0</xdr:rowOff>
        </xdr:from>
        <xdr:to>
          <xdr:col>20</xdr:col>
          <xdr:colOff>219075</xdr:colOff>
          <xdr:row>8</xdr:row>
          <xdr:rowOff>209550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0</xdr:rowOff>
        </xdr:from>
        <xdr:to>
          <xdr:col>6</xdr:col>
          <xdr:colOff>209550</xdr:colOff>
          <xdr:row>14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13</xdr:row>
          <xdr:rowOff>0</xdr:rowOff>
        </xdr:from>
        <xdr:to>
          <xdr:col>14</xdr:col>
          <xdr:colOff>209550</xdr:colOff>
          <xdr:row>14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</xdr:row>
          <xdr:rowOff>0</xdr:rowOff>
        </xdr:from>
        <xdr:to>
          <xdr:col>20</xdr:col>
          <xdr:colOff>209550</xdr:colOff>
          <xdr:row>14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6</xdr:col>
          <xdr:colOff>209550</xdr:colOff>
          <xdr:row>13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14</xdr:col>
          <xdr:colOff>209550</xdr:colOff>
          <xdr:row>13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12</xdr:row>
          <xdr:rowOff>0</xdr:rowOff>
        </xdr:from>
        <xdr:to>
          <xdr:col>20</xdr:col>
          <xdr:colOff>209550</xdr:colOff>
          <xdr:row>13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123825</xdr:rowOff>
        </xdr:from>
        <xdr:to>
          <xdr:col>7</xdr:col>
          <xdr:colOff>9525</xdr:colOff>
          <xdr:row>18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123825</xdr:rowOff>
        </xdr:from>
        <xdr:to>
          <xdr:col>11</xdr:col>
          <xdr:colOff>9525</xdr:colOff>
          <xdr:row>18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123825</xdr:rowOff>
        </xdr:from>
        <xdr:to>
          <xdr:col>11</xdr:col>
          <xdr:colOff>9525</xdr:colOff>
          <xdr:row>18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123825</xdr:rowOff>
        </xdr:from>
        <xdr:to>
          <xdr:col>15</xdr:col>
          <xdr:colOff>9525</xdr:colOff>
          <xdr:row>18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61"/>
  <sheetViews>
    <sheetView tabSelected="1" zoomScale="140" zoomScaleNormal="140" workbookViewId="0">
      <selection activeCell="AE13" sqref="AE13"/>
    </sheetView>
  </sheetViews>
  <sheetFormatPr defaultRowHeight="15" x14ac:dyDescent="0.25"/>
  <cols>
    <col min="1" max="25" width="3.28515625" style="2" customWidth="1"/>
    <col min="26" max="26" width="3.140625" style="2" customWidth="1"/>
    <col min="27" max="27" width="3.28515625" style="1" customWidth="1"/>
    <col min="28" max="28" width="9.140625" style="3"/>
  </cols>
  <sheetData>
    <row r="1" spans="1:26" s="1" customFormat="1" ht="20.10000000000000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 t="s">
        <v>77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6"/>
    </row>
    <row r="2" spans="1:26" s="1" customFormat="1" ht="45" customHeight="1" x14ac:dyDescent="0.2">
      <c r="A2" s="87" t="s">
        <v>71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1:26" s="4" customFormat="1" ht="45" customHeight="1" x14ac:dyDescent="0.25">
      <c r="A3" s="90" t="s">
        <v>81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1:26" s="1" customFormat="1" ht="15" customHeight="1" thickBo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5"/>
    </row>
    <row r="5" spans="1:26" s="1" customFormat="1" ht="20.100000000000001" customHeight="1" x14ac:dyDescent="0.2">
      <c r="A5" s="96" t="s">
        <v>72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8"/>
    </row>
    <row r="6" spans="1:26" s="1" customFormat="1" ht="24.95" customHeight="1" thickBot="1" x14ac:dyDescent="0.25">
      <c r="A6" s="56" t="s">
        <v>21</v>
      </c>
      <c r="B6" s="57"/>
      <c r="C6" s="57"/>
      <c r="D6" s="57"/>
      <c r="E6" s="57"/>
      <c r="F6" s="57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100"/>
    </row>
    <row r="7" spans="1:26" s="1" customFormat="1" ht="19.899999999999999" customHeight="1" x14ac:dyDescent="0.2">
      <c r="A7" s="101" t="s">
        <v>83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3"/>
    </row>
    <row r="8" spans="1:26" s="1" customFormat="1" ht="19.899999999999999" customHeight="1" x14ac:dyDescent="0.2">
      <c r="A8" s="104" t="s">
        <v>104</v>
      </c>
      <c r="B8" s="105"/>
      <c r="C8" s="105"/>
      <c r="D8" s="105"/>
      <c r="E8" s="105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7"/>
    </row>
    <row r="9" spans="1:26" s="1" customFormat="1" ht="19.899999999999999" customHeight="1" x14ac:dyDescent="0.2">
      <c r="A9" s="75" t="s">
        <v>105</v>
      </c>
      <c r="B9" s="76"/>
      <c r="C9" s="76"/>
      <c r="D9" s="76"/>
      <c r="E9" s="76"/>
      <c r="F9" s="76"/>
      <c r="G9" s="20"/>
      <c r="H9" s="79" t="s">
        <v>91</v>
      </c>
      <c r="I9" s="79"/>
      <c r="J9" s="79"/>
      <c r="K9" s="79"/>
      <c r="L9" s="79"/>
      <c r="M9" s="79"/>
      <c r="N9" s="79"/>
      <c r="O9" s="20"/>
      <c r="P9" s="79" t="s">
        <v>89</v>
      </c>
      <c r="Q9" s="79"/>
      <c r="R9" s="79"/>
      <c r="S9" s="79"/>
      <c r="T9" s="79"/>
      <c r="U9" s="20"/>
      <c r="V9" s="79" t="s">
        <v>90</v>
      </c>
      <c r="W9" s="79"/>
      <c r="X9" s="79"/>
      <c r="Y9" s="79"/>
      <c r="Z9" s="80"/>
    </row>
    <row r="10" spans="1:26" s="1" customFormat="1" ht="15" customHeight="1" x14ac:dyDescent="0.2">
      <c r="A10" s="29" t="s">
        <v>85</v>
      </c>
      <c r="B10" s="30"/>
      <c r="C10" s="30"/>
      <c r="D10" s="30"/>
      <c r="E10" s="30"/>
      <c r="F10" s="30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80"/>
    </row>
    <row r="11" spans="1:26" s="1" customFormat="1" ht="19.899999999999999" customHeight="1" x14ac:dyDescent="0.2">
      <c r="A11" s="77" t="s">
        <v>102</v>
      </c>
      <c r="B11" s="78"/>
      <c r="C11" s="78"/>
      <c r="D11" s="78"/>
      <c r="E11" s="78"/>
      <c r="F11" s="78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1"/>
    </row>
    <row r="12" spans="1:26" s="1" customFormat="1" ht="19.899999999999999" customHeight="1" x14ac:dyDescent="0.2">
      <c r="A12" s="65" t="s">
        <v>87</v>
      </c>
      <c r="B12" s="66"/>
      <c r="C12" s="66"/>
      <c r="D12" s="66"/>
      <c r="E12" s="66"/>
      <c r="F12" s="66"/>
      <c r="G12" s="83"/>
      <c r="H12" s="83"/>
      <c r="I12" s="83"/>
      <c r="J12" s="83"/>
      <c r="K12" s="83"/>
      <c r="L12" s="83"/>
      <c r="M12" s="83"/>
      <c r="N12" s="83"/>
      <c r="O12" s="66" t="s">
        <v>103</v>
      </c>
      <c r="P12" s="66"/>
      <c r="Q12" s="66"/>
      <c r="R12" s="66"/>
      <c r="S12" s="66"/>
      <c r="T12" s="108"/>
      <c r="U12" s="108"/>
      <c r="V12" s="108"/>
      <c r="W12" s="108"/>
      <c r="X12" s="108"/>
      <c r="Y12" s="108"/>
      <c r="Z12" s="109"/>
    </row>
    <row r="13" spans="1:26" s="1" customFormat="1" ht="15" customHeight="1" x14ac:dyDescent="0.2">
      <c r="A13" s="112" t="s">
        <v>96</v>
      </c>
      <c r="B13" s="113"/>
      <c r="C13" s="113"/>
      <c r="D13" s="113"/>
      <c r="E13" s="113"/>
      <c r="F13" s="113"/>
      <c r="G13" s="17"/>
      <c r="H13" s="114" t="s">
        <v>97</v>
      </c>
      <c r="I13" s="114"/>
      <c r="J13" s="114"/>
      <c r="K13" s="114"/>
      <c r="L13" s="114"/>
      <c r="M13" s="114"/>
      <c r="N13" s="114"/>
      <c r="O13" s="17"/>
      <c r="P13" s="114" t="s">
        <v>98</v>
      </c>
      <c r="Q13" s="114"/>
      <c r="R13" s="114"/>
      <c r="S13" s="114"/>
      <c r="T13" s="114"/>
      <c r="U13" s="17"/>
      <c r="V13" s="114" t="s">
        <v>99</v>
      </c>
      <c r="W13" s="114"/>
      <c r="X13" s="114"/>
      <c r="Y13" s="114"/>
      <c r="Z13" s="115"/>
    </row>
    <row r="14" spans="1:26" s="1" customFormat="1" ht="15" customHeight="1" x14ac:dyDescent="0.2">
      <c r="A14" s="63" t="s">
        <v>88</v>
      </c>
      <c r="B14" s="64"/>
      <c r="C14" s="64"/>
      <c r="D14" s="64"/>
      <c r="E14" s="64"/>
      <c r="F14" s="64"/>
      <c r="G14" s="18"/>
      <c r="H14" s="69" t="s">
        <v>92</v>
      </c>
      <c r="I14" s="69"/>
      <c r="J14" s="69"/>
      <c r="K14" s="69"/>
      <c r="L14" s="69"/>
      <c r="M14" s="69"/>
      <c r="N14" s="69"/>
      <c r="O14" s="18"/>
      <c r="P14" s="69" t="s">
        <v>93</v>
      </c>
      <c r="Q14" s="69"/>
      <c r="R14" s="69"/>
      <c r="S14" s="69"/>
      <c r="T14" s="69"/>
      <c r="U14" s="18"/>
      <c r="V14" s="69" t="s">
        <v>94</v>
      </c>
      <c r="W14" s="69"/>
      <c r="X14" s="69"/>
      <c r="Y14" s="69"/>
      <c r="Z14" s="70"/>
    </row>
    <row r="15" spans="1:26" s="1" customFormat="1" ht="15" customHeight="1" x14ac:dyDescent="0.2">
      <c r="A15" s="65" t="s">
        <v>95</v>
      </c>
      <c r="B15" s="66"/>
      <c r="C15" s="66"/>
      <c r="D15" s="66"/>
      <c r="E15" s="66"/>
      <c r="F15" s="66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</row>
    <row r="16" spans="1:26" s="1" customFormat="1" ht="19.899999999999999" customHeight="1" x14ac:dyDescent="0.2">
      <c r="A16" s="63" t="s">
        <v>86</v>
      </c>
      <c r="B16" s="64"/>
      <c r="C16" s="64"/>
      <c r="D16" s="64"/>
      <c r="E16" s="64"/>
      <c r="F16" s="64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2"/>
    </row>
    <row r="17" spans="1:28" s="1" customFormat="1" ht="50.1" customHeight="1" x14ac:dyDescent="0.2">
      <c r="A17" s="65" t="s">
        <v>167</v>
      </c>
      <c r="B17" s="66"/>
      <c r="C17" s="66"/>
      <c r="D17" s="66"/>
      <c r="E17" s="66"/>
      <c r="F17" s="66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8"/>
    </row>
    <row r="18" spans="1:28" s="1" customFormat="1" ht="19.899999999999999" customHeight="1" thickBot="1" x14ac:dyDescent="0.25">
      <c r="A18" s="71" t="s">
        <v>100</v>
      </c>
      <c r="B18" s="72"/>
      <c r="C18" s="72"/>
      <c r="D18" s="72"/>
      <c r="E18" s="72"/>
      <c r="F18" s="72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4"/>
    </row>
    <row r="19" spans="1:28" s="7" customFormat="1" ht="20.100000000000001" customHeight="1" x14ac:dyDescent="0.2">
      <c r="A19" s="23" t="s">
        <v>82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/>
      <c r="AA19" s="6"/>
      <c r="AB19" s="6"/>
    </row>
    <row r="20" spans="1:28" s="1" customFormat="1" ht="129.94999999999999" customHeight="1" thickBot="1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8"/>
    </row>
    <row r="21" spans="1:28" s="9" customFormat="1" ht="20.100000000000001" customHeight="1" x14ac:dyDescent="0.2">
      <c r="A21" s="33" t="s">
        <v>216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 t="s">
        <v>19</v>
      </c>
      <c r="P21" s="35"/>
      <c r="Q21" s="35"/>
      <c r="R21" s="35"/>
      <c r="S21" s="35"/>
      <c r="T21" s="35"/>
      <c r="U21" s="35" t="s">
        <v>20</v>
      </c>
      <c r="V21" s="35"/>
      <c r="W21" s="35"/>
      <c r="X21" s="35"/>
      <c r="Y21" s="35"/>
      <c r="Z21" s="36"/>
    </row>
    <row r="22" spans="1:28" s="6" customFormat="1" ht="15" customHeight="1" x14ac:dyDescent="0.2">
      <c r="A22" s="46" t="s">
        <v>139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118">
        <f>'6. financování SSL'!H19</f>
        <v>0</v>
      </c>
      <c r="P22" s="119"/>
      <c r="Q22" s="119"/>
      <c r="R22" s="119"/>
      <c r="S22" s="119"/>
      <c r="T22" s="119"/>
      <c r="U22" s="120" t="e">
        <f>SUM(U23:Z27)</f>
        <v>#DIV/0!</v>
      </c>
      <c r="V22" s="120"/>
      <c r="W22" s="120"/>
      <c r="X22" s="120"/>
      <c r="Y22" s="120"/>
      <c r="Z22" s="121"/>
    </row>
    <row r="23" spans="1:28" s="6" customFormat="1" ht="15" customHeight="1" x14ac:dyDescent="0.2">
      <c r="A23" s="52" t="s">
        <v>179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>
        <f>'6. financování SSL'!H20</f>
        <v>0</v>
      </c>
      <c r="P23" s="55"/>
      <c r="Q23" s="55"/>
      <c r="R23" s="55"/>
      <c r="S23" s="55"/>
      <c r="T23" s="55"/>
      <c r="U23" s="116" t="e">
        <f>O23/O22</f>
        <v>#DIV/0!</v>
      </c>
      <c r="V23" s="116"/>
      <c r="W23" s="116"/>
      <c r="X23" s="116"/>
      <c r="Y23" s="116"/>
      <c r="Z23" s="117"/>
      <c r="AA23" s="9"/>
    </row>
    <row r="24" spans="1:28" s="6" customFormat="1" ht="15" customHeight="1" x14ac:dyDescent="0.2">
      <c r="A24" s="29" t="s">
        <v>151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48">
        <f>'6. financování SSL'!H24</f>
        <v>0</v>
      </c>
      <c r="P24" s="49"/>
      <c r="Q24" s="49"/>
      <c r="R24" s="49"/>
      <c r="S24" s="49"/>
      <c r="T24" s="49"/>
      <c r="U24" s="50" t="e">
        <f>O24/O22</f>
        <v>#DIV/0!</v>
      </c>
      <c r="V24" s="50"/>
      <c r="W24" s="50"/>
      <c r="X24" s="50"/>
      <c r="Y24" s="50"/>
      <c r="Z24" s="51"/>
    </row>
    <row r="25" spans="1:28" s="6" customFormat="1" ht="15" customHeight="1" x14ac:dyDescent="0.2">
      <c r="A25" s="37" t="s">
        <v>152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48">
        <f>'6. financování SSL'!H25</f>
        <v>0</v>
      </c>
      <c r="P25" s="49"/>
      <c r="Q25" s="49"/>
      <c r="R25" s="49"/>
      <c r="S25" s="49"/>
      <c r="T25" s="49"/>
      <c r="U25" s="50" t="e">
        <f>O25/O22</f>
        <v>#DIV/0!</v>
      </c>
      <c r="V25" s="50"/>
      <c r="W25" s="50"/>
      <c r="X25" s="50"/>
      <c r="Y25" s="50"/>
      <c r="Z25" s="51"/>
    </row>
    <row r="26" spans="1:28" s="6" customFormat="1" ht="15" customHeight="1" x14ac:dyDescent="0.2">
      <c r="A26" s="37" t="s">
        <v>168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40">
        <f>'6. financování SSL'!H23</f>
        <v>0</v>
      </c>
      <c r="P26" s="41"/>
      <c r="Q26" s="41"/>
      <c r="R26" s="41"/>
      <c r="S26" s="41"/>
      <c r="T26" s="42"/>
      <c r="U26" s="43" t="e">
        <f>O26/O22</f>
        <v>#DIV/0!</v>
      </c>
      <c r="V26" s="44"/>
      <c r="W26" s="44"/>
      <c r="X26" s="44"/>
      <c r="Y26" s="44"/>
      <c r="Z26" s="45"/>
      <c r="AA26" s="9"/>
    </row>
    <row r="27" spans="1:28" s="6" customFormat="1" ht="15" customHeight="1" thickBot="1" x14ac:dyDescent="0.25">
      <c r="A27" s="56" t="s">
        <v>153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60">
        <f>'6. financování SSL'!H21+'6. financování SSL'!H22+'6. financování SSL'!H26+'6. financování SSL'!H27+'6. financování SSL'!H28+'6. financování SSL'!H29+'6. financování SSL'!H30+'6. financování SSL'!H31+'6. financování SSL'!H32+'6. financování SSL'!H33</f>
        <v>0</v>
      </c>
      <c r="P27" s="60"/>
      <c r="Q27" s="60"/>
      <c r="R27" s="60"/>
      <c r="S27" s="60"/>
      <c r="T27" s="60"/>
      <c r="U27" s="61" t="e">
        <f>O27/O22</f>
        <v>#DIV/0!</v>
      </c>
      <c r="V27" s="61"/>
      <c r="W27" s="61"/>
      <c r="X27" s="61"/>
      <c r="Y27" s="61"/>
      <c r="Z27" s="62"/>
    </row>
    <row r="28" spans="1:28" s="6" customFormat="1" ht="20.100000000000001" customHeight="1" x14ac:dyDescent="0.2">
      <c r="A28" s="23" t="s">
        <v>101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/>
    </row>
    <row r="29" spans="1:28" s="6" customFormat="1" ht="12.75" customHeight="1" x14ac:dyDescent="0.2">
      <c r="A29" s="29" t="s">
        <v>9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2"/>
    </row>
    <row r="30" spans="1:28" s="6" customFormat="1" ht="12.75" customHeight="1" x14ac:dyDescent="0.2">
      <c r="A30" s="29" t="s">
        <v>10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2"/>
    </row>
    <row r="31" spans="1:28" s="6" customFormat="1" ht="12.75" customHeight="1" x14ac:dyDescent="0.2">
      <c r="A31" s="29" t="s">
        <v>7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2"/>
    </row>
    <row r="32" spans="1:28" s="6" customFormat="1" ht="12.75" customHeight="1" thickBot="1" x14ac:dyDescent="0.25">
      <c r="A32" s="56" t="s">
        <v>8</v>
      </c>
      <c r="B32" s="57"/>
      <c r="C32" s="57"/>
      <c r="D32" s="57"/>
      <c r="E32" s="57"/>
      <c r="F32" s="57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9"/>
    </row>
    <row r="33" spans="27:30" s="2" customFormat="1" ht="12.75" customHeight="1" x14ac:dyDescent="0.25">
      <c r="AA33" s="1"/>
      <c r="AB33" s="3"/>
      <c r="AC33"/>
      <c r="AD33"/>
    </row>
    <row r="34" spans="27:30" s="2" customFormat="1" ht="12.75" customHeight="1" x14ac:dyDescent="0.25">
      <c r="AA34" s="1"/>
      <c r="AB34" s="3"/>
      <c r="AC34"/>
      <c r="AD34"/>
    </row>
    <row r="35" spans="27:30" s="2" customFormat="1" ht="12.75" customHeight="1" x14ac:dyDescent="0.25">
      <c r="AA35" s="1"/>
      <c r="AB35" s="3"/>
      <c r="AC35"/>
      <c r="AD35"/>
    </row>
    <row r="36" spans="27:30" s="2" customFormat="1" ht="12.75" customHeight="1" x14ac:dyDescent="0.25">
      <c r="AA36" s="1"/>
      <c r="AB36" s="3"/>
      <c r="AC36"/>
      <c r="AD36"/>
    </row>
    <row r="37" spans="27:30" s="2" customFormat="1" ht="12.75" customHeight="1" x14ac:dyDescent="0.25">
      <c r="AA37" s="1"/>
      <c r="AB37" s="3"/>
      <c r="AC37"/>
      <c r="AD37"/>
    </row>
    <row r="38" spans="27:30" s="2" customFormat="1" ht="12.75" customHeight="1" x14ac:dyDescent="0.25">
      <c r="AA38" s="1"/>
      <c r="AB38" s="3"/>
      <c r="AC38"/>
      <c r="AD38"/>
    </row>
    <row r="39" spans="27:30" s="2" customFormat="1" ht="12.75" customHeight="1" x14ac:dyDescent="0.25">
      <c r="AA39" s="1"/>
      <c r="AB39" s="3"/>
      <c r="AC39"/>
      <c r="AD39"/>
    </row>
    <row r="40" spans="27:30" s="2" customFormat="1" ht="12.75" customHeight="1" x14ac:dyDescent="0.25">
      <c r="AA40" s="1"/>
      <c r="AB40" s="3"/>
      <c r="AC40"/>
      <c r="AD40"/>
    </row>
    <row r="41" spans="27:30" s="2" customFormat="1" ht="12.75" customHeight="1" x14ac:dyDescent="0.25">
      <c r="AA41" s="1"/>
      <c r="AB41" s="3"/>
      <c r="AC41"/>
      <c r="AD41"/>
    </row>
    <row r="42" spans="27:30" s="2" customFormat="1" ht="12.75" customHeight="1" x14ac:dyDescent="0.25">
      <c r="AA42" s="1"/>
      <c r="AB42" s="3"/>
      <c r="AC42"/>
      <c r="AD42"/>
    </row>
    <row r="43" spans="27:30" s="2" customFormat="1" ht="12.75" customHeight="1" x14ac:dyDescent="0.25">
      <c r="AA43" s="1"/>
      <c r="AB43" s="3"/>
      <c r="AC43"/>
      <c r="AD43"/>
    </row>
    <row r="44" spans="27:30" s="2" customFormat="1" ht="12.75" customHeight="1" x14ac:dyDescent="0.25">
      <c r="AA44" s="1"/>
      <c r="AB44" s="3"/>
      <c r="AC44"/>
      <c r="AD44"/>
    </row>
    <row r="45" spans="27:30" s="2" customFormat="1" ht="12.75" customHeight="1" x14ac:dyDescent="0.25">
      <c r="AA45" s="1"/>
      <c r="AB45" s="3"/>
      <c r="AC45"/>
      <c r="AD45"/>
    </row>
    <row r="46" spans="27:30" s="2" customFormat="1" ht="12.75" customHeight="1" x14ac:dyDescent="0.25">
      <c r="AA46" s="1"/>
      <c r="AB46" s="3"/>
      <c r="AC46"/>
      <c r="AD46"/>
    </row>
    <row r="47" spans="27:30" s="2" customFormat="1" ht="12.75" customHeight="1" x14ac:dyDescent="0.25">
      <c r="AA47" s="1"/>
      <c r="AB47" s="3"/>
      <c r="AC47"/>
      <c r="AD47"/>
    </row>
    <row r="48" spans="27:30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</sheetData>
  <sheetProtection algorithmName="SHA-512" hashValue="MucCr/qiHWibcQfjcRb71Z4dj4TpuGY1tDu7/jv0hc+hpdyzT9Ktw0s1eQvQ7r4VeKopkYAzi6MHdhVdsC+LOA==" saltValue="YMcSYlGMxeYHFPYZqFsb6w==" spinCount="100000" sheet="1" objects="1" scenarios="1"/>
  <protectedRanges>
    <protectedRange sqref="G6 G8:Z11 G12 T12 G13:Z18 A20 G29:Z32" name="Oblast1"/>
  </protectedRanges>
  <mergeCells count="71">
    <mergeCell ref="U23:Z23"/>
    <mergeCell ref="A24:N24"/>
    <mergeCell ref="O24:T24"/>
    <mergeCell ref="U24:Z24"/>
    <mergeCell ref="O22:T22"/>
    <mergeCell ref="U22:Z22"/>
    <mergeCell ref="T12:Z12"/>
    <mergeCell ref="G11:Z11"/>
    <mergeCell ref="A13:F13"/>
    <mergeCell ref="H13:N13"/>
    <mergeCell ref="P13:T13"/>
    <mergeCell ref="V13:Z13"/>
    <mergeCell ref="A5:Z5"/>
    <mergeCell ref="A6:F6"/>
    <mergeCell ref="G6:Z6"/>
    <mergeCell ref="A7:Z7"/>
    <mergeCell ref="A8:F8"/>
    <mergeCell ref="G8:Z8"/>
    <mergeCell ref="A1:M1"/>
    <mergeCell ref="N1:Z1"/>
    <mergeCell ref="A2:Z2"/>
    <mergeCell ref="A3:Z3"/>
    <mergeCell ref="A4:Z4"/>
    <mergeCell ref="A17:F17"/>
    <mergeCell ref="A18:F18"/>
    <mergeCell ref="G18:Z18"/>
    <mergeCell ref="A9:F9"/>
    <mergeCell ref="A11:F11"/>
    <mergeCell ref="V9:Z9"/>
    <mergeCell ref="P9:T9"/>
    <mergeCell ref="H9:N9"/>
    <mergeCell ref="A10:F10"/>
    <mergeCell ref="G10:Z10"/>
    <mergeCell ref="A16:F16"/>
    <mergeCell ref="G16:Z16"/>
    <mergeCell ref="A12:F12"/>
    <mergeCell ref="G12:N12"/>
    <mergeCell ref="G17:Z17"/>
    <mergeCell ref="O12:S12"/>
    <mergeCell ref="A14:F14"/>
    <mergeCell ref="A15:F15"/>
    <mergeCell ref="G15:Z15"/>
    <mergeCell ref="H14:N14"/>
    <mergeCell ref="P14:T14"/>
    <mergeCell ref="V14:Z14"/>
    <mergeCell ref="A32:F32"/>
    <mergeCell ref="G32:Z32"/>
    <mergeCell ref="A27:N27"/>
    <mergeCell ref="O27:T27"/>
    <mergeCell ref="U27:Z27"/>
    <mergeCell ref="A28:Z28"/>
    <mergeCell ref="A29:F29"/>
    <mergeCell ref="G29:Z29"/>
    <mergeCell ref="A30:F30"/>
    <mergeCell ref="G30:Z30"/>
    <mergeCell ref="A19:Z19"/>
    <mergeCell ref="A20:Z20"/>
    <mergeCell ref="A31:F31"/>
    <mergeCell ref="G31:Z31"/>
    <mergeCell ref="A21:N21"/>
    <mergeCell ref="O21:T21"/>
    <mergeCell ref="U21:Z21"/>
    <mergeCell ref="A26:N26"/>
    <mergeCell ref="O26:T26"/>
    <mergeCell ref="U26:Z26"/>
    <mergeCell ref="A25:N25"/>
    <mergeCell ref="A22:N22"/>
    <mergeCell ref="O25:T25"/>
    <mergeCell ref="U25:Z25"/>
    <mergeCell ref="A23:N23"/>
    <mergeCell ref="O23:T23"/>
  </mergeCells>
  <pageMargins left="0.7" right="0.80208333333333337" top="0.75" bottom="0.75" header="0.3" footer="0.3"/>
  <pageSetup paperSize="9" fitToHeight="0" orientation="portrait" r:id="rId1"/>
  <headerFooter>
    <oddHeader xml:space="preserve">&amp;C&amp;"Tahoma,Obyčejné"&amp;6Magistrát města Brna - Odbor sociální péče
Program I - ŽÁDOST&amp;7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6</xdr:col>
                    <xdr:colOff>219075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14</xdr:col>
                    <xdr:colOff>219075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20</xdr:col>
                    <xdr:colOff>9525</xdr:colOff>
                    <xdr:row>8</xdr:row>
                    <xdr:rowOff>0</xdr:rowOff>
                  </from>
                  <to>
                    <xdr:col>20</xdr:col>
                    <xdr:colOff>219075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6</xdr:col>
                    <xdr:colOff>209550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14</xdr:col>
                    <xdr:colOff>9525</xdr:colOff>
                    <xdr:row>13</xdr:row>
                    <xdr:rowOff>0</xdr:rowOff>
                  </from>
                  <to>
                    <xdr:col>14</xdr:col>
                    <xdr:colOff>209550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20</xdr:col>
                    <xdr:colOff>9525</xdr:colOff>
                    <xdr:row>13</xdr:row>
                    <xdr:rowOff>0</xdr:rowOff>
                  </from>
                  <to>
                    <xdr:col>20</xdr:col>
                    <xdr:colOff>209550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6</xdr:col>
                    <xdr:colOff>209550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14</xdr:col>
                    <xdr:colOff>209550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Check Box 12">
              <controlPr defaultSize="0" autoFill="0" autoLine="0" autoPict="0">
                <anchor moveWithCells="1">
                  <from>
                    <xdr:col>20</xdr:col>
                    <xdr:colOff>9525</xdr:colOff>
                    <xdr:row>12</xdr:row>
                    <xdr:rowOff>0</xdr:rowOff>
                  </from>
                  <to>
                    <xdr:col>20</xdr:col>
                    <xdr:colOff>209550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70"/>
  <sheetViews>
    <sheetView zoomScale="140" zoomScaleNormal="140" workbookViewId="0">
      <selection activeCell="G13" sqref="G13:Z13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10" customFormat="1" ht="20.100000000000001" customHeight="1" thickBot="1" x14ac:dyDescent="0.25">
      <c r="A1" s="171" t="s">
        <v>73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/>
    </row>
    <row r="2" spans="1:26" s="1" customFormat="1" ht="15" customHeight="1" x14ac:dyDescent="0.2">
      <c r="A2" s="174" t="s">
        <v>1</v>
      </c>
      <c r="B2" s="175"/>
      <c r="C2" s="175"/>
      <c r="D2" s="175"/>
      <c r="E2" s="175"/>
      <c r="F2" s="175"/>
      <c r="G2" s="176">
        <f>'1. základní údaje'!G6</f>
        <v>0</v>
      </c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7"/>
    </row>
    <row r="3" spans="1:26" s="1" customFormat="1" ht="12.75" customHeight="1" x14ac:dyDescent="0.2">
      <c r="A3" s="156" t="s">
        <v>2</v>
      </c>
      <c r="B3" s="157"/>
      <c r="C3" s="157"/>
      <c r="D3" s="157"/>
      <c r="E3" s="157"/>
      <c r="F3" s="157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</row>
    <row r="4" spans="1:26" s="1" customFormat="1" ht="12.75" customHeight="1" x14ac:dyDescent="0.2">
      <c r="A4" s="156" t="s">
        <v>3</v>
      </c>
      <c r="B4" s="157"/>
      <c r="C4" s="157"/>
      <c r="D4" s="157"/>
      <c r="E4" s="157"/>
      <c r="F4" s="15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8"/>
    </row>
    <row r="5" spans="1:26" s="1" customFormat="1" ht="12.75" customHeight="1" x14ac:dyDescent="0.2">
      <c r="A5" s="156" t="s">
        <v>4</v>
      </c>
      <c r="B5" s="157"/>
      <c r="C5" s="157"/>
      <c r="D5" s="157"/>
      <c r="E5" s="157"/>
      <c r="F5" s="15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8"/>
    </row>
    <row r="6" spans="1:26" s="1" customFormat="1" ht="12.75" customHeight="1" x14ac:dyDescent="0.2">
      <c r="A6" s="156" t="s">
        <v>5</v>
      </c>
      <c r="B6" s="157"/>
      <c r="C6" s="157"/>
      <c r="D6" s="157"/>
      <c r="E6" s="157"/>
      <c r="F6" s="157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80"/>
    </row>
    <row r="7" spans="1:26" s="1" customFormat="1" ht="12.75" customHeight="1" x14ac:dyDescent="0.2">
      <c r="A7" s="156" t="s">
        <v>187</v>
      </c>
      <c r="B7" s="157"/>
      <c r="C7" s="157"/>
      <c r="D7" s="157"/>
      <c r="E7" s="157"/>
      <c r="F7" s="157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80"/>
    </row>
    <row r="8" spans="1:26" s="1" customFormat="1" ht="12.75" customHeight="1" x14ac:dyDescent="0.2">
      <c r="A8" s="156" t="s">
        <v>6</v>
      </c>
      <c r="B8" s="157"/>
      <c r="C8" s="157"/>
      <c r="D8" s="157"/>
      <c r="E8" s="157"/>
      <c r="F8" s="157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80"/>
    </row>
    <row r="9" spans="1:26" s="1" customFormat="1" ht="12.75" customHeight="1" x14ac:dyDescent="0.2">
      <c r="A9" s="156" t="s">
        <v>7</v>
      </c>
      <c r="B9" s="157"/>
      <c r="C9" s="157"/>
      <c r="D9" s="157"/>
      <c r="E9" s="157"/>
      <c r="F9" s="15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8"/>
    </row>
    <row r="10" spans="1:26" ht="12.75" customHeight="1" thickBot="1" x14ac:dyDescent="0.3">
      <c r="A10" s="151" t="s">
        <v>8</v>
      </c>
      <c r="B10" s="152"/>
      <c r="C10" s="152"/>
      <c r="D10" s="152"/>
      <c r="E10" s="152"/>
      <c r="F10" s="152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70"/>
    </row>
    <row r="11" spans="1:26" s="4" customFormat="1" ht="20.100000000000001" customHeight="1" x14ac:dyDescent="0.25">
      <c r="A11" s="23" t="s">
        <v>16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5"/>
    </row>
    <row r="12" spans="1:26" s="1" customFormat="1" ht="12.75" customHeight="1" x14ac:dyDescent="0.2">
      <c r="A12" s="153" t="s">
        <v>17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5"/>
    </row>
    <row r="13" spans="1:26" s="1" customFormat="1" ht="12.75" customHeight="1" x14ac:dyDescent="0.2">
      <c r="A13" s="156" t="s">
        <v>9</v>
      </c>
      <c r="B13" s="157"/>
      <c r="C13" s="157"/>
      <c r="D13" s="157"/>
      <c r="E13" s="157"/>
      <c r="F13" s="157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80"/>
    </row>
    <row r="14" spans="1:26" s="1" customFormat="1" ht="12.75" customHeight="1" x14ac:dyDescent="0.2">
      <c r="A14" s="156" t="s">
        <v>10</v>
      </c>
      <c r="B14" s="157"/>
      <c r="C14" s="157"/>
      <c r="D14" s="157"/>
      <c r="E14" s="157"/>
      <c r="F14" s="157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80"/>
    </row>
    <row r="15" spans="1:26" s="1" customFormat="1" ht="12.75" customHeight="1" x14ac:dyDescent="0.2">
      <c r="A15" s="156" t="s">
        <v>7</v>
      </c>
      <c r="B15" s="157"/>
      <c r="C15" s="157"/>
      <c r="D15" s="157"/>
      <c r="E15" s="157"/>
      <c r="F15" s="157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80"/>
    </row>
    <row r="16" spans="1:26" s="1" customFormat="1" ht="12.75" customHeight="1" x14ac:dyDescent="0.2">
      <c r="A16" s="156" t="s">
        <v>8</v>
      </c>
      <c r="B16" s="157"/>
      <c r="C16" s="157"/>
      <c r="D16" s="157"/>
      <c r="E16" s="157"/>
      <c r="F16" s="157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</row>
    <row r="17" spans="1:26" s="1" customFormat="1" ht="12.75" customHeight="1" x14ac:dyDescent="0.2">
      <c r="A17" s="153" t="s">
        <v>188</v>
      </c>
      <c r="B17" s="154"/>
      <c r="C17" s="154"/>
      <c r="D17" s="154"/>
      <c r="E17" s="154"/>
      <c r="F17" s="154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2"/>
    </row>
    <row r="18" spans="1:26" s="1" customFormat="1" ht="12.75" customHeight="1" x14ac:dyDescent="0.2">
      <c r="A18" s="156" t="s">
        <v>40</v>
      </c>
      <c r="B18" s="157"/>
      <c r="C18" s="157"/>
      <c r="D18" s="157"/>
      <c r="E18" s="157"/>
      <c r="F18" s="163"/>
      <c r="G18" s="21"/>
      <c r="H18" s="164" t="s">
        <v>41</v>
      </c>
      <c r="I18" s="164"/>
      <c r="J18" s="164"/>
      <c r="K18" s="21"/>
      <c r="L18" s="164" t="s">
        <v>42</v>
      </c>
      <c r="M18" s="164"/>
      <c r="N18" s="164"/>
      <c r="O18" s="21"/>
      <c r="P18" s="164" t="s">
        <v>74</v>
      </c>
      <c r="Q18" s="164"/>
      <c r="R18" s="164"/>
      <c r="S18" s="165"/>
      <c r="T18" s="165"/>
      <c r="U18" s="165"/>
      <c r="V18" s="165"/>
      <c r="W18" s="165"/>
      <c r="X18" s="165"/>
      <c r="Y18" s="165"/>
      <c r="Z18" s="166"/>
    </row>
    <row r="19" spans="1:26" s="1" customFormat="1" ht="12.75" customHeight="1" x14ac:dyDescent="0.2">
      <c r="A19" s="156" t="s">
        <v>9</v>
      </c>
      <c r="B19" s="157"/>
      <c r="C19" s="157"/>
      <c r="D19" s="157"/>
      <c r="E19" s="157"/>
      <c r="F19" s="157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60"/>
    </row>
    <row r="20" spans="1:26" s="1" customFormat="1" ht="12.75" customHeight="1" x14ac:dyDescent="0.2">
      <c r="A20" s="156" t="s">
        <v>10</v>
      </c>
      <c r="B20" s="157"/>
      <c r="C20" s="157"/>
      <c r="D20" s="157"/>
      <c r="E20" s="157"/>
      <c r="F20" s="157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1:26" s="1" customFormat="1" ht="12.75" customHeight="1" x14ac:dyDescent="0.2">
      <c r="A21" s="156" t="s">
        <v>7</v>
      </c>
      <c r="B21" s="157"/>
      <c r="C21" s="157"/>
      <c r="D21" s="157"/>
      <c r="E21" s="157"/>
      <c r="F21" s="157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1:26" s="1" customFormat="1" ht="12.75" customHeight="1" x14ac:dyDescent="0.2">
      <c r="A22" s="156" t="s">
        <v>8</v>
      </c>
      <c r="B22" s="157"/>
      <c r="C22" s="157"/>
      <c r="D22" s="157"/>
      <c r="E22" s="157"/>
      <c r="F22" s="157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1:26" s="1" customFormat="1" ht="12.75" customHeight="1" x14ac:dyDescent="0.2">
      <c r="A23" s="153" t="s">
        <v>64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5"/>
    </row>
    <row r="24" spans="1:26" s="1" customFormat="1" ht="12.75" customHeight="1" x14ac:dyDescent="0.2">
      <c r="A24" s="156" t="s">
        <v>66</v>
      </c>
      <c r="B24" s="157"/>
      <c r="C24" s="157"/>
      <c r="D24" s="157"/>
      <c r="E24" s="157"/>
      <c r="F24" s="157"/>
      <c r="G24" s="157"/>
      <c r="H24" s="157"/>
      <c r="I24" s="157"/>
      <c r="J24" s="157" t="s">
        <v>67</v>
      </c>
      <c r="K24" s="157"/>
      <c r="L24" s="157"/>
      <c r="M24" s="157"/>
      <c r="N24" s="157" t="s">
        <v>75</v>
      </c>
      <c r="O24" s="157"/>
      <c r="P24" s="157"/>
      <c r="Q24" s="157"/>
      <c r="R24" s="157"/>
      <c r="S24" s="157"/>
      <c r="T24" s="157"/>
      <c r="U24" s="157"/>
      <c r="V24" s="157" t="s">
        <v>18</v>
      </c>
      <c r="W24" s="157"/>
      <c r="X24" s="157"/>
      <c r="Y24" s="157"/>
      <c r="Z24" s="158"/>
    </row>
    <row r="25" spans="1:26" s="1" customFormat="1" ht="24.95" customHeight="1" x14ac:dyDescent="0.2">
      <c r="A25" s="122"/>
      <c r="B25" s="123"/>
      <c r="C25" s="123"/>
      <c r="D25" s="123"/>
      <c r="E25" s="123"/>
      <c r="F25" s="123"/>
      <c r="G25" s="123"/>
      <c r="H25" s="123"/>
      <c r="I25" s="123"/>
      <c r="J25" s="132"/>
      <c r="K25" s="132"/>
      <c r="L25" s="132"/>
      <c r="M25" s="132"/>
      <c r="N25" s="123"/>
      <c r="O25" s="123"/>
      <c r="P25" s="123"/>
      <c r="Q25" s="123"/>
      <c r="R25" s="123"/>
      <c r="S25" s="123"/>
      <c r="T25" s="123"/>
      <c r="U25" s="123"/>
      <c r="V25" s="124"/>
      <c r="W25" s="124"/>
      <c r="X25" s="124"/>
      <c r="Y25" s="124"/>
      <c r="Z25" s="125"/>
    </row>
    <row r="26" spans="1:26" s="1" customFormat="1" ht="24.95" customHeight="1" x14ac:dyDescent="0.2">
      <c r="A26" s="122"/>
      <c r="B26" s="123"/>
      <c r="C26" s="123"/>
      <c r="D26" s="123"/>
      <c r="E26" s="123"/>
      <c r="F26" s="123"/>
      <c r="G26" s="123"/>
      <c r="H26" s="123"/>
      <c r="I26" s="123"/>
      <c r="J26" s="132"/>
      <c r="K26" s="132"/>
      <c r="L26" s="132"/>
      <c r="M26" s="132"/>
      <c r="N26" s="123"/>
      <c r="O26" s="123"/>
      <c r="P26" s="123"/>
      <c r="Q26" s="123"/>
      <c r="R26" s="123"/>
      <c r="S26" s="123"/>
      <c r="T26" s="123"/>
      <c r="U26" s="123"/>
      <c r="V26" s="124"/>
      <c r="W26" s="124"/>
      <c r="X26" s="124"/>
      <c r="Y26" s="124"/>
      <c r="Z26" s="125"/>
    </row>
    <row r="27" spans="1:26" s="1" customFormat="1" ht="12.75" customHeight="1" x14ac:dyDescent="0.2">
      <c r="A27" s="153" t="s">
        <v>65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5"/>
    </row>
    <row r="28" spans="1:26" s="1" customFormat="1" ht="12.75" customHeight="1" x14ac:dyDescent="0.2">
      <c r="A28" s="156" t="s">
        <v>66</v>
      </c>
      <c r="B28" s="157"/>
      <c r="C28" s="157"/>
      <c r="D28" s="157"/>
      <c r="E28" s="157"/>
      <c r="F28" s="157"/>
      <c r="G28" s="157"/>
      <c r="H28" s="157"/>
      <c r="I28" s="157"/>
      <c r="J28" s="157" t="s">
        <v>67</v>
      </c>
      <c r="K28" s="157"/>
      <c r="L28" s="157"/>
      <c r="M28" s="157"/>
      <c r="N28" s="157" t="s">
        <v>75</v>
      </c>
      <c r="O28" s="157"/>
      <c r="P28" s="157"/>
      <c r="Q28" s="157"/>
      <c r="R28" s="157"/>
      <c r="S28" s="157"/>
      <c r="T28" s="157"/>
      <c r="U28" s="157"/>
      <c r="V28" s="157" t="s">
        <v>18</v>
      </c>
      <c r="W28" s="157"/>
      <c r="X28" s="157"/>
      <c r="Y28" s="157"/>
      <c r="Z28" s="158"/>
    </row>
    <row r="29" spans="1:26" s="1" customFormat="1" ht="24.95" customHeight="1" x14ac:dyDescent="0.2">
      <c r="A29" s="122"/>
      <c r="B29" s="123"/>
      <c r="C29" s="123"/>
      <c r="D29" s="123"/>
      <c r="E29" s="123"/>
      <c r="F29" s="123"/>
      <c r="G29" s="123"/>
      <c r="H29" s="123"/>
      <c r="I29" s="123"/>
      <c r="J29" s="132"/>
      <c r="K29" s="132"/>
      <c r="L29" s="132"/>
      <c r="M29" s="132"/>
      <c r="N29" s="123"/>
      <c r="O29" s="123"/>
      <c r="P29" s="123"/>
      <c r="Q29" s="123"/>
      <c r="R29" s="123"/>
      <c r="S29" s="123"/>
      <c r="T29" s="123"/>
      <c r="U29" s="123"/>
      <c r="V29" s="124"/>
      <c r="W29" s="124"/>
      <c r="X29" s="124"/>
      <c r="Y29" s="124"/>
      <c r="Z29" s="125"/>
    </row>
    <row r="30" spans="1:26" s="1" customFormat="1" ht="24.95" customHeight="1" thickBot="1" x14ac:dyDescent="0.25">
      <c r="A30" s="133"/>
      <c r="B30" s="134"/>
      <c r="C30" s="134"/>
      <c r="D30" s="134"/>
      <c r="E30" s="134"/>
      <c r="F30" s="134"/>
      <c r="G30" s="134"/>
      <c r="H30" s="134"/>
      <c r="I30" s="134"/>
      <c r="J30" s="135"/>
      <c r="K30" s="135"/>
      <c r="L30" s="135"/>
      <c r="M30" s="135"/>
      <c r="N30" s="134"/>
      <c r="O30" s="134"/>
      <c r="P30" s="134"/>
      <c r="Q30" s="134"/>
      <c r="R30" s="134"/>
      <c r="S30" s="134"/>
      <c r="T30" s="134"/>
      <c r="U30" s="134"/>
      <c r="V30" s="136"/>
      <c r="W30" s="136"/>
      <c r="X30" s="136"/>
      <c r="Y30" s="136"/>
      <c r="Z30" s="137"/>
    </row>
    <row r="31" spans="1:26" s="4" customFormat="1" ht="20.100000000000001" customHeight="1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/>
    </row>
    <row r="32" spans="1:26" s="1" customFormat="1" ht="12.75" customHeight="1" x14ac:dyDescent="0.2">
      <c r="A32" s="141" t="s">
        <v>43</v>
      </c>
      <c r="B32" s="142"/>
      <c r="C32" s="143"/>
      <c r="D32" s="144"/>
      <c r="E32" s="144"/>
      <c r="F32" s="144"/>
      <c r="G32" s="145"/>
      <c r="H32" s="146" t="s">
        <v>45</v>
      </c>
      <c r="I32" s="38"/>
      <c r="J32" s="38"/>
      <c r="K32" s="38"/>
      <c r="L32" s="39"/>
      <c r="M32" s="147"/>
      <c r="N32" s="148"/>
      <c r="O32" s="148"/>
      <c r="P32" s="148"/>
      <c r="Q32" s="148"/>
      <c r="R32" s="148"/>
      <c r="S32" s="149"/>
      <c r="T32" s="146" t="s">
        <v>44</v>
      </c>
      <c r="U32" s="38"/>
      <c r="V32" s="39"/>
      <c r="W32" s="147"/>
      <c r="X32" s="148"/>
      <c r="Y32" s="148"/>
      <c r="Z32" s="150"/>
    </row>
    <row r="33" spans="1:26" s="1" customFormat="1" ht="12.75" customHeight="1" thickBot="1" x14ac:dyDescent="0.25">
      <c r="A33" s="151" t="s">
        <v>76</v>
      </c>
      <c r="B33" s="152"/>
      <c r="C33" s="152"/>
      <c r="D33" s="152"/>
      <c r="E33" s="152"/>
      <c r="F33" s="152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9"/>
    </row>
    <row r="34" spans="1:26" s="4" customFormat="1" ht="20.100000000000001" customHeight="1" x14ac:dyDescent="0.25">
      <c r="A34" s="126" t="s">
        <v>23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8" t="s">
        <v>189</v>
      </c>
      <c r="U34" s="128"/>
      <c r="V34" s="128"/>
      <c r="W34" s="128"/>
      <c r="X34" s="129">
        <f>LEN(A35)</f>
        <v>0</v>
      </c>
      <c r="Y34" s="130"/>
      <c r="Z34" s="131"/>
    </row>
    <row r="35" spans="1:26" s="4" customFormat="1" ht="200.1" customHeight="1" thickBot="1" x14ac:dyDescent="0.3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40"/>
    </row>
    <row r="36" spans="1:26" s="5" customFormat="1" ht="12.75" customHeight="1" x14ac:dyDescent="0.15"/>
    <row r="37" spans="1:26" s="5" customFormat="1" ht="12.75" customHeight="1" x14ac:dyDescent="0.15"/>
    <row r="38" spans="1:26" s="5" customFormat="1" ht="12.75" customHeight="1" x14ac:dyDescent="0.15"/>
    <row r="39" spans="1:26" s="5" customFormat="1" ht="12.75" customHeight="1" x14ac:dyDescent="0.15"/>
    <row r="40" spans="1:26" s="5" customFormat="1" ht="12.75" customHeight="1" x14ac:dyDescent="0.15"/>
    <row r="41" spans="1:26" s="5" customFormat="1" ht="12.75" customHeight="1" x14ac:dyDescent="0.15"/>
    <row r="42" spans="1:26" s="5" customFormat="1" ht="12.75" customHeight="1" x14ac:dyDescent="0.15"/>
    <row r="43" spans="1:26" s="5" customFormat="1" ht="12.75" customHeight="1" x14ac:dyDescent="0.15"/>
    <row r="44" spans="1:26" s="5" customFormat="1" ht="12.75" customHeight="1" x14ac:dyDescent="0.15"/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pans="27:30" s="5" customFormat="1" ht="12.75" customHeight="1" x14ac:dyDescent="0.15"/>
    <row r="50" spans="27:30" s="5" customFormat="1" ht="12.75" customHeight="1" x14ac:dyDescent="0.15"/>
    <row r="51" spans="27:30" s="5" customFormat="1" ht="12.75" customHeight="1" x14ac:dyDescent="0.15"/>
    <row r="52" spans="27:30" s="5" customFormat="1" ht="12.75" customHeight="1" x14ac:dyDescent="0.15"/>
    <row r="53" spans="27:30" s="5" customFormat="1" ht="12.75" customHeight="1" x14ac:dyDescent="0.15"/>
    <row r="54" spans="27:30" s="5" customFormat="1" ht="12.75" customHeight="1" x14ac:dyDescent="0.15"/>
    <row r="55" spans="27:30" s="5" customFormat="1" ht="12.75" customHeight="1" x14ac:dyDescent="0.15"/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</sheetData>
  <sheetProtection algorithmName="SHA-512" hashValue="V2fJ6KlbZJ/F4hkhu1IBCgSAY7WCxXnUlfOPWhUNjUEKTghY76OyEpox434hMfWB9KIIU/lxinBgqj3hvK/ZdQ==" saltValue="bg9taDhb/V+P9NEBSPZJ2A==" spinCount="100000" sheet="1" objects="1" scenarios="1"/>
  <protectedRanges>
    <protectedRange sqref="G3:Z10 G13:Z16 G18:Z22 A25:Z26 A29:Z30 C32 M32 G33 W32 A35" name="Oblast1"/>
  </protectedRanges>
  <mergeCells count="82">
    <mergeCell ref="A4:F4"/>
    <mergeCell ref="G4:Z4"/>
    <mergeCell ref="A1:Z1"/>
    <mergeCell ref="A2:F2"/>
    <mergeCell ref="G2:Z2"/>
    <mergeCell ref="A3:F3"/>
    <mergeCell ref="G3:Z3"/>
    <mergeCell ref="A5:F5"/>
    <mergeCell ref="G5:Z5"/>
    <mergeCell ref="A6:F6"/>
    <mergeCell ref="G6:Z6"/>
    <mergeCell ref="A8:F8"/>
    <mergeCell ref="G8:Z8"/>
    <mergeCell ref="A7:F7"/>
    <mergeCell ref="G7:Z7"/>
    <mergeCell ref="A15:F15"/>
    <mergeCell ref="G15:Z15"/>
    <mergeCell ref="A9:F9"/>
    <mergeCell ref="G9:Z9"/>
    <mergeCell ref="A10:F10"/>
    <mergeCell ref="G10:Z10"/>
    <mergeCell ref="A11:Z11"/>
    <mergeCell ref="A12:Z12"/>
    <mergeCell ref="A13:F13"/>
    <mergeCell ref="G13:Z13"/>
    <mergeCell ref="A14:F14"/>
    <mergeCell ref="G14:Z14"/>
    <mergeCell ref="A16:F16"/>
    <mergeCell ref="G16:Z16"/>
    <mergeCell ref="A17:Z17"/>
    <mergeCell ref="A18:F18"/>
    <mergeCell ref="H18:J18"/>
    <mergeCell ref="L18:N18"/>
    <mergeCell ref="P18:R18"/>
    <mergeCell ref="S18:Z18"/>
    <mergeCell ref="A19:F19"/>
    <mergeCell ref="A23:Z23"/>
    <mergeCell ref="A24:I24"/>
    <mergeCell ref="J24:M24"/>
    <mergeCell ref="N24:U24"/>
    <mergeCell ref="G19:Z19"/>
    <mergeCell ref="A20:F20"/>
    <mergeCell ref="G20:Z20"/>
    <mergeCell ref="A21:F21"/>
    <mergeCell ref="G21:Z21"/>
    <mergeCell ref="V24:Z24"/>
    <mergeCell ref="V28:Z28"/>
    <mergeCell ref="A26:I26"/>
    <mergeCell ref="J26:M26"/>
    <mergeCell ref="N26:U26"/>
    <mergeCell ref="A22:F22"/>
    <mergeCell ref="G22:Z22"/>
    <mergeCell ref="A25:I25"/>
    <mergeCell ref="J25:M25"/>
    <mergeCell ref="N25:U25"/>
    <mergeCell ref="V25:Z25"/>
    <mergeCell ref="A35:Z35"/>
    <mergeCell ref="A31:Z31"/>
    <mergeCell ref="A32:B32"/>
    <mergeCell ref="C32:G32"/>
    <mergeCell ref="H32:L32"/>
    <mergeCell ref="M32:S32"/>
    <mergeCell ref="T32:V32"/>
    <mergeCell ref="W32:Z32"/>
    <mergeCell ref="A33:F33"/>
    <mergeCell ref="G33:Z33"/>
    <mergeCell ref="A29:I29"/>
    <mergeCell ref="V26:Z26"/>
    <mergeCell ref="A34:S34"/>
    <mergeCell ref="T34:W34"/>
    <mergeCell ref="X34:Z34"/>
    <mergeCell ref="J29:M29"/>
    <mergeCell ref="N29:U29"/>
    <mergeCell ref="V29:Z29"/>
    <mergeCell ref="A30:I30"/>
    <mergeCell ref="J30:M30"/>
    <mergeCell ref="N30:U30"/>
    <mergeCell ref="V30:Z30"/>
    <mergeCell ref="A27:Z27"/>
    <mergeCell ref="A28:I28"/>
    <mergeCell ref="J28:M28"/>
    <mergeCell ref="N28:U28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I - ŽÁDOST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123825</xdr:rowOff>
                  </from>
                  <to>
                    <xdr:col>7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123825</xdr:rowOff>
                  </from>
                  <to>
                    <xdr:col>11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123825</xdr:rowOff>
                  </from>
                  <to>
                    <xdr:col>11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123825</xdr:rowOff>
                  </from>
                  <to>
                    <xdr:col>15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512"/>
  <sheetViews>
    <sheetView zoomScale="140" zoomScaleNormal="140" workbookViewId="0">
      <selection activeCell="AD11" sqref="AD11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6" customFormat="1" ht="20.100000000000001" customHeight="1" thickBot="1" x14ac:dyDescent="0.25">
      <c r="A1" s="171" t="s">
        <v>123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/>
    </row>
    <row r="2" spans="1:26" s="6" customFormat="1" ht="19.899999999999999" customHeight="1" x14ac:dyDescent="0.2">
      <c r="A2" s="180" t="s">
        <v>84</v>
      </c>
      <c r="B2" s="181"/>
      <c r="C2" s="181"/>
      <c r="D2" s="181"/>
      <c r="E2" s="181"/>
      <c r="F2" s="181"/>
      <c r="G2" s="182">
        <f>'1. základní údaje'!G8</f>
        <v>0</v>
      </c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3"/>
    </row>
    <row r="3" spans="1:26" s="6" customFormat="1" ht="19.899999999999999" customHeight="1" thickBot="1" x14ac:dyDescent="0.25">
      <c r="A3" s="56" t="s">
        <v>85</v>
      </c>
      <c r="B3" s="57"/>
      <c r="C3" s="57"/>
      <c r="D3" s="57"/>
      <c r="E3" s="57"/>
      <c r="F3" s="57"/>
      <c r="G3" s="178">
        <f>'1. základní údaje'!G10</f>
        <v>0</v>
      </c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9"/>
    </row>
    <row r="4" spans="1:26" s="6" customFormat="1" ht="19.899999999999999" customHeight="1" x14ac:dyDescent="0.2">
      <c r="A4" s="101" t="s">
        <v>121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3"/>
    </row>
    <row r="5" spans="1:26" s="6" customFormat="1" ht="19.899999999999999" customHeight="1" x14ac:dyDescent="0.2">
      <c r="A5" s="202" t="s">
        <v>122</v>
      </c>
      <c r="B5" s="203"/>
      <c r="C5" s="203"/>
      <c r="D5" s="203"/>
      <c r="E5" s="203"/>
      <c r="F5" s="203"/>
      <c r="G5" s="203"/>
      <c r="H5" s="204"/>
      <c r="I5" s="195" t="s">
        <v>92</v>
      </c>
      <c r="J5" s="196"/>
      <c r="K5" s="196"/>
      <c r="L5" s="196"/>
      <c r="M5" s="196"/>
      <c r="N5" s="197"/>
      <c r="O5" s="198" t="s">
        <v>93</v>
      </c>
      <c r="P5" s="199"/>
      <c r="Q5" s="199"/>
      <c r="R5" s="199"/>
      <c r="S5" s="199"/>
      <c r="T5" s="200"/>
      <c r="U5" s="198" t="s">
        <v>94</v>
      </c>
      <c r="V5" s="199"/>
      <c r="W5" s="199"/>
      <c r="X5" s="199"/>
      <c r="Y5" s="199"/>
      <c r="Z5" s="201"/>
    </row>
    <row r="6" spans="1:26" s="6" customFormat="1" ht="25.15" customHeight="1" x14ac:dyDescent="0.2">
      <c r="A6" s="205"/>
      <c r="B6" s="206"/>
      <c r="C6" s="206"/>
      <c r="D6" s="206"/>
      <c r="E6" s="206"/>
      <c r="F6" s="206"/>
      <c r="G6" s="206"/>
      <c r="H6" s="207"/>
      <c r="I6" s="193" t="s">
        <v>106</v>
      </c>
      <c r="J6" s="191"/>
      <c r="K6" s="191"/>
      <c r="L6" s="191" t="s">
        <v>107</v>
      </c>
      <c r="M6" s="191"/>
      <c r="N6" s="192"/>
      <c r="O6" s="193" t="s">
        <v>106</v>
      </c>
      <c r="P6" s="191"/>
      <c r="Q6" s="191"/>
      <c r="R6" s="191" t="s">
        <v>107</v>
      </c>
      <c r="S6" s="191"/>
      <c r="T6" s="192"/>
      <c r="U6" s="193" t="s">
        <v>106</v>
      </c>
      <c r="V6" s="191"/>
      <c r="W6" s="191"/>
      <c r="X6" s="191" t="s">
        <v>107</v>
      </c>
      <c r="Y6" s="191"/>
      <c r="Z6" s="194"/>
    </row>
    <row r="7" spans="1:26" s="6" customFormat="1" ht="19.899999999999999" customHeight="1" x14ac:dyDescent="0.2">
      <c r="A7" s="214" t="s">
        <v>177</v>
      </c>
      <c r="B7" s="215"/>
      <c r="C7" s="215"/>
      <c r="D7" s="215"/>
      <c r="E7" s="215"/>
      <c r="F7" s="215"/>
      <c r="G7" s="215"/>
      <c r="H7" s="216"/>
      <c r="I7" s="220"/>
      <c r="J7" s="221"/>
      <c r="K7" s="221"/>
      <c r="L7" s="221"/>
      <c r="M7" s="221"/>
      <c r="N7" s="222"/>
      <c r="O7" s="220"/>
      <c r="P7" s="221"/>
      <c r="Q7" s="221"/>
      <c r="R7" s="221"/>
      <c r="S7" s="221"/>
      <c r="T7" s="222"/>
      <c r="U7" s="220"/>
      <c r="V7" s="221"/>
      <c r="W7" s="221"/>
      <c r="X7" s="221"/>
      <c r="Y7" s="221"/>
      <c r="Z7" s="224"/>
    </row>
    <row r="8" spans="1:26" s="6" customFormat="1" ht="19.899999999999999" customHeight="1" x14ac:dyDescent="0.2">
      <c r="A8" s="217" t="s">
        <v>178</v>
      </c>
      <c r="B8" s="218"/>
      <c r="C8" s="218"/>
      <c r="D8" s="218"/>
      <c r="E8" s="218"/>
      <c r="F8" s="218"/>
      <c r="G8" s="218"/>
      <c r="H8" s="219"/>
      <c r="I8" s="250"/>
      <c r="J8" s="251"/>
      <c r="K8" s="251"/>
      <c r="L8" s="251"/>
      <c r="M8" s="251"/>
      <c r="N8" s="252"/>
      <c r="O8" s="250"/>
      <c r="P8" s="251"/>
      <c r="Q8" s="251"/>
      <c r="R8" s="251"/>
      <c r="S8" s="251"/>
      <c r="T8" s="252"/>
      <c r="U8" s="250"/>
      <c r="V8" s="251"/>
      <c r="W8" s="251"/>
      <c r="X8" s="251"/>
      <c r="Y8" s="251"/>
      <c r="Z8" s="253"/>
    </row>
    <row r="9" spans="1:26" s="6" customFormat="1" ht="19.899999999999999" customHeight="1" x14ac:dyDescent="0.2">
      <c r="A9" s="211" t="s">
        <v>217</v>
      </c>
      <c r="B9" s="212"/>
      <c r="C9" s="212"/>
      <c r="D9" s="212"/>
      <c r="E9" s="212"/>
      <c r="F9" s="212"/>
      <c r="G9" s="212"/>
      <c r="H9" s="213"/>
      <c r="I9" s="208">
        <f>(I7/3*2)+I8</f>
        <v>0</v>
      </c>
      <c r="J9" s="209"/>
      <c r="K9" s="209"/>
      <c r="L9" s="209">
        <f>(L7/3*2)+L8</f>
        <v>0</v>
      </c>
      <c r="M9" s="209"/>
      <c r="N9" s="210"/>
      <c r="O9" s="209">
        <f t="shared" ref="O9" si="0">(O7/3*2)+O8</f>
        <v>0</v>
      </c>
      <c r="P9" s="209"/>
      <c r="Q9" s="210"/>
      <c r="R9" s="209">
        <f t="shared" ref="R9" si="1">(R7/3*2)+R8</f>
        <v>0</v>
      </c>
      <c r="S9" s="209"/>
      <c r="T9" s="210"/>
      <c r="U9" s="209">
        <f t="shared" ref="U9" si="2">(U7/3*2)+U8</f>
        <v>0</v>
      </c>
      <c r="V9" s="209"/>
      <c r="W9" s="210"/>
      <c r="X9" s="209">
        <f t="shared" ref="X9" si="3">(X7/3*2)+X8</f>
        <v>0</v>
      </c>
      <c r="Y9" s="209"/>
      <c r="Z9" s="223"/>
    </row>
    <row r="10" spans="1:26" s="6" customFormat="1" ht="19.899999999999999" customHeight="1" x14ac:dyDescent="0.2">
      <c r="A10" s="214" t="s">
        <v>108</v>
      </c>
      <c r="B10" s="215"/>
      <c r="C10" s="215"/>
      <c r="D10" s="215"/>
      <c r="E10" s="215"/>
      <c r="F10" s="215"/>
      <c r="G10" s="215"/>
      <c r="H10" s="216"/>
      <c r="I10" s="220"/>
      <c r="J10" s="221"/>
      <c r="K10" s="221"/>
      <c r="L10" s="221"/>
      <c r="M10" s="221"/>
      <c r="N10" s="222"/>
      <c r="O10" s="220"/>
      <c r="P10" s="221"/>
      <c r="Q10" s="221"/>
      <c r="R10" s="221"/>
      <c r="S10" s="221"/>
      <c r="T10" s="222"/>
      <c r="U10" s="220"/>
      <c r="V10" s="221"/>
      <c r="W10" s="221"/>
      <c r="X10" s="221"/>
      <c r="Y10" s="221"/>
      <c r="Z10" s="224"/>
    </row>
    <row r="11" spans="1:26" s="6" customFormat="1" ht="19.899999999999999" customHeight="1" x14ac:dyDescent="0.2">
      <c r="A11" s="188" t="s">
        <v>109</v>
      </c>
      <c r="B11" s="189"/>
      <c r="C11" s="189"/>
      <c r="D11" s="189"/>
      <c r="E11" s="189"/>
      <c r="F11" s="189"/>
      <c r="G11" s="189"/>
      <c r="H11" s="190"/>
      <c r="I11" s="184"/>
      <c r="J11" s="185"/>
      <c r="K11" s="185"/>
      <c r="L11" s="185"/>
      <c r="M11" s="185"/>
      <c r="N11" s="187"/>
      <c r="O11" s="184"/>
      <c r="P11" s="185"/>
      <c r="Q11" s="185"/>
      <c r="R11" s="185"/>
      <c r="S11" s="185"/>
      <c r="T11" s="187"/>
      <c r="U11" s="184"/>
      <c r="V11" s="185"/>
      <c r="W11" s="185"/>
      <c r="X11" s="185"/>
      <c r="Y11" s="185"/>
      <c r="Z11" s="186"/>
    </row>
    <row r="12" spans="1:26" s="6" customFormat="1" ht="19.899999999999999" customHeight="1" x14ac:dyDescent="0.2">
      <c r="A12" s="188" t="s">
        <v>110</v>
      </c>
      <c r="B12" s="189"/>
      <c r="C12" s="189"/>
      <c r="D12" s="189"/>
      <c r="E12" s="189"/>
      <c r="F12" s="189"/>
      <c r="G12" s="189"/>
      <c r="H12" s="190"/>
      <c r="I12" s="184"/>
      <c r="J12" s="185"/>
      <c r="K12" s="185"/>
      <c r="L12" s="185"/>
      <c r="M12" s="185"/>
      <c r="N12" s="187"/>
      <c r="O12" s="184"/>
      <c r="P12" s="185"/>
      <c r="Q12" s="185"/>
      <c r="R12" s="185"/>
      <c r="S12" s="185"/>
      <c r="T12" s="187"/>
      <c r="U12" s="184"/>
      <c r="V12" s="185"/>
      <c r="W12" s="185"/>
      <c r="X12" s="185"/>
      <c r="Y12" s="185"/>
      <c r="Z12" s="186"/>
    </row>
    <row r="13" spans="1:26" s="6" customFormat="1" ht="19.899999999999999" customHeight="1" x14ac:dyDescent="0.2">
      <c r="A13" s="188" t="s">
        <v>111</v>
      </c>
      <c r="B13" s="189"/>
      <c r="C13" s="189"/>
      <c r="D13" s="189"/>
      <c r="E13" s="189"/>
      <c r="F13" s="189"/>
      <c r="G13" s="189"/>
      <c r="H13" s="190"/>
      <c r="I13" s="184"/>
      <c r="J13" s="185"/>
      <c r="K13" s="185"/>
      <c r="L13" s="185"/>
      <c r="M13" s="185"/>
      <c r="N13" s="187"/>
      <c r="O13" s="184"/>
      <c r="P13" s="185"/>
      <c r="Q13" s="185"/>
      <c r="R13" s="185"/>
      <c r="S13" s="185"/>
      <c r="T13" s="187"/>
      <c r="U13" s="184"/>
      <c r="V13" s="185"/>
      <c r="W13" s="185"/>
      <c r="X13" s="185"/>
      <c r="Y13" s="185"/>
      <c r="Z13" s="186"/>
    </row>
    <row r="14" spans="1:26" s="6" customFormat="1" ht="19.899999999999999" customHeight="1" thickBot="1" x14ac:dyDescent="0.25">
      <c r="A14" s="229" t="s">
        <v>112</v>
      </c>
      <c r="B14" s="230"/>
      <c r="C14" s="230"/>
      <c r="D14" s="230"/>
      <c r="E14" s="230"/>
      <c r="F14" s="230"/>
      <c r="G14" s="230"/>
      <c r="H14" s="231"/>
      <c r="I14" s="225"/>
      <c r="J14" s="226"/>
      <c r="K14" s="226"/>
      <c r="L14" s="226"/>
      <c r="M14" s="226"/>
      <c r="N14" s="227"/>
      <c r="O14" s="225"/>
      <c r="P14" s="226"/>
      <c r="Q14" s="226"/>
      <c r="R14" s="226"/>
      <c r="S14" s="226"/>
      <c r="T14" s="227"/>
      <c r="U14" s="225"/>
      <c r="V14" s="226"/>
      <c r="W14" s="226"/>
      <c r="X14" s="226"/>
      <c r="Y14" s="226"/>
      <c r="Z14" s="228"/>
    </row>
    <row r="15" spans="1:26" s="6" customFormat="1" ht="20.100000000000001" customHeight="1" x14ac:dyDescent="0.2">
      <c r="A15" s="232" t="s">
        <v>190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4"/>
    </row>
    <row r="16" spans="1:26" s="6" customFormat="1" ht="20.100000000000001" customHeight="1" x14ac:dyDescent="0.2">
      <c r="A16" s="235" t="s">
        <v>113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7"/>
    </row>
    <row r="17" spans="1:26" s="6" customFormat="1" ht="150" customHeight="1" x14ac:dyDescent="0.2">
      <c r="A17" s="238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40"/>
    </row>
    <row r="18" spans="1:26" s="6" customFormat="1" ht="20.100000000000001" customHeight="1" x14ac:dyDescent="0.2">
      <c r="A18" s="235" t="s">
        <v>114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7"/>
    </row>
    <row r="19" spans="1:26" s="6" customFormat="1" ht="120" customHeight="1" thickBot="1" x14ac:dyDescent="0.25">
      <c r="A19" s="238"/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40"/>
    </row>
    <row r="20" spans="1:26" s="6" customFormat="1" ht="19.899999999999999" customHeight="1" x14ac:dyDescent="0.2">
      <c r="A20" s="23" t="s">
        <v>191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/>
    </row>
    <row r="21" spans="1:26" s="8" customFormat="1" ht="15" customHeight="1" x14ac:dyDescent="0.25">
      <c r="A21" s="246" t="s">
        <v>115</v>
      </c>
      <c r="B21" s="247"/>
      <c r="C21" s="247"/>
      <c r="D21" s="247"/>
      <c r="E21" s="247"/>
      <c r="F21" s="247"/>
      <c r="G21" s="244" t="s">
        <v>116</v>
      </c>
      <c r="H21" s="244"/>
      <c r="I21" s="244"/>
      <c r="J21" s="244"/>
      <c r="K21" s="244" t="s">
        <v>117</v>
      </c>
      <c r="L21" s="244"/>
      <c r="M21" s="244"/>
      <c r="N21" s="244"/>
      <c r="O21" s="244" t="s">
        <v>118</v>
      </c>
      <c r="P21" s="244"/>
      <c r="Q21" s="244"/>
      <c r="R21" s="244"/>
      <c r="S21" s="244" t="s">
        <v>119</v>
      </c>
      <c r="T21" s="244"/>
      <c r="U21" s="244"/>
      <c r="V21" s="244"/>
      <c r="W21" s="244" t="s">
        <v>120</v>
      </c>
      <c r="X21" s="244"/>
      <c r="Y21" s="244"/>
      <c r="Z21" s="245"/>
    </row>
    <row r="22" spans="1:26" s="6" customFormat="1" ht="19.899999999999999" customHeight="1" thickBot="1" x14ac:dyDescent="0.25">
      <c r="A22" s="56" t="s">
        <v>170</v>
      </c>
      <c r="B22" s="57"/>
      <c r="C22" s="57"/>
      <c r="D22" s="57"/>
      <c r="E22" s="57"/>
      <c r="F22" s="57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9"/>
    </row>
    <row r="23" spans="1:26" s="5" customFormat="1" ht="19.899999999999999" customHeight="1" x14ac:dyDescent="0.15">
      <c r="A23" s="23" t="s">
        <v>129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/>
    </row>
    <row r="24" spans="1:26" s="5" customFormat="1" ht="60" customHeight="1" thickBot="1" x14ac:dyDescent="0.2">
      <c r="A24" s="241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3"/>
    </row>
    <row r="25" spans="1:26" s="5" customFormat="1" ht="12.75" customHeight="1" x14ac:dyDescent="0.15"/>
    <row r="26" spans="1:26" s="5" customFormat="1" ht="12.75" customHeight="1" x14ac:dyDescent="0.15"/>
    <row r="27" spans="1:26" s="5" customFormat="1" ht="12.75" customHeight="1" x14ac:dyDescent="0.15"/>
    <row r="28" spans="1:26" s="5" customFormat="1" ht="12.75" customHeight="1" x14ac:dyDescent="0.15"/>
    <row r="29" spans="1:26" s="5" customFormat="1" ht="12.75" customHeight="1" x14ac:dyDescent="0.15"/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="5" customFormat="1" ht="12.75" customHeight="1" x14ac:dyDescent="0.15"/>
    <row r="34" s="5" customFormat="1" ht="12.75" customHeight="1" x14ac:dyDescent="0.15"/>
    <row r="35" s="5" customFormat="1" ht="12.75" customHeight="1" x14ac:dyDescent="0.15"/>
    <row r="36" s="5" customFormat="1" ht="12.75" customHeight="1" x14ac:dyDescent="0.15"/>
    <row r="37" s="5" customFormat="1" ht="12.75" customHeight="1" x14ac:dyDescent="0.15"/>
    <row r="38" s="5" customFormat="1" ht="12.75" customHeight="1" x14ac:dyDescent="0.15"/>
    <row r="39" s="5" customFormat="1" ht="12.75" customHeight="1" x14ac:dyDescent="0.15"/>
    <row r="40" s="5" customFormat="1" ht="12.75" customHeight="1" x14ac:dyDescent="0.15"/>
    <row r="41" s="5" customFormat="1" ht="12.75" customHeight="1" x14ac:dyDescent="0.15"/>
    <row r="42" s="5" customFormat="1" ht="12.75" customHeight="1" x14ac:dyDescent="0.15"/>
    <row r="43" s="5" customFormat="1" ht="12.75" customHeight="1" x14ac:dyDescent="0.15"/>
    <row r="44" s="5" customFormat="1" ht="12.75" customHeight="1" x14ac:dyDescent="0.15"/>
    <row r="45" s="5" customFormat="1" ht="12.75" customHeight="1" x14ac:dyDescent="0.15"/>
    <row r="46" s="5" customFormat="1" ht="12.75" customHeight="1" x14ac:dyDescent="0.15"/>
    <row r="47" s="5" customFormat="1" ht="12.75" customHeight="1" x14ac:dyDescent="0.15"/>
    <row r="48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pans="27:30" s="5" customFormat="1" ht="12.75" customHeight="1" x14ac:dyDescent="0.15"/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  <row r="507" spans="27:30" s="2" customFormat="1" ht="12.75" customHeight="1" x14ac:dyDescent="0.25">
      <c r="AA507" s="1"/>
      <c r="AB507" s="3"/>
      <c r="AC507"/>
      <c r="AD507"/>
    </row>
    <row r="508" spans="27:30" s="2" customFormat="1" ht="12.75" customHeight="1" x14ac:dyDescent="0.25">
      <c r="AA508" s="1"/>
      <c r="AB508" s="3"/>
      <c r="AC508"/>
      <c r="AD508"/>
    </row>
    <row r="509" spans="27:30" s="2" customFormat="1" ht="12.75" customHeight="1" x14ac:dyDescent="0.25">
      <c r="AA509" s="1"/>
      <c r="AB509" s="3"/>
      <c r="AC509"/>
      <c r="AD509"/>
    </row>
    <row r="510" spans="27:30" s="2" customFormat="1" ht="12.75" customHeight="1" x14ac:dyDescent="0.25">
      <c r="AA510" s="1"/>
      <c r="AB510" s="3"/>
      <c r="AC510"/>
      <c r="AD510"/>
    </row>
    <row r="511" spans="27:30" s="2" customFormat="1" ht="12.75" customHeight="1" x14ac:dyDescent="0.25">
      <c r="AA511" s="1"/>
      <c r="AB511" s="3"/>
      <c r="AC511"/>
      <c r="AD511"/>
    </row>
    <row r="512" spans="27:30" s="2" customFormat="1" ht="12.75" customHeight="1" x14ac:dyDescent="0.25">
      <c r="AA512" s="1"/>
      <c r="AB512" s="3"/>
      <c r="AC512"/>
      <c r="AD512"/>
    </row>
  </sheetData>
  <sheetProtection algorithmName="SHA-512" hashValue="UGGr633NrkLVBIadkGUVawaD/WuZKLmYpLKUUgXkx8fb2MzAPHiR+yzR2V6/1llJkedfbMv19tg1dTxXlR23+Q==" saltValue="/MmnDr1D8biT5iq17lPbug==" spinCount="100000" sheet="1" objects="1" scenarios="1"/>
  <protectedRanges>
    <protectedRange sqref="I7:Z8 I10:Z14 A17 A19 G22:Z22 A24" name="Oblast1"/>
  </protectedRanges>
  <mergeCells count="92">
    <mergeCell ref="R7:T7"/>
    <mergeCell ref="U7:W7"/>
    <mergeCell ref="X7:Z7"/>
    <mergeCell ref="I8:K8"/>
    <mergeCell ref="L8:N8"/>
    <mergeCell ref="O8:Q8"/>
    <mergeCell ref="R8:T8"/>
    <mergeCell ref="U8:W8"/>
    <mergeCell ref="X8:Z8"/>
    <mergeCell ref="A23:Z23"/>
    <mergeCell ref="A24:Z24"/>
    <mergeCell ref="A20:Z20"/>
    <mergeCell ref="G21:J21"/>
    <mergeCell ref="K21:N21"/>
    <mergeCell ref="O21:R21"/>
    <mergeCell ref="S21:V21"/>
    <mergeCell ref="W21:Z21"/>
    <mergeCell ref="A21:F21"/>
    <mergeCell ref="A22:F22"/>
    <mergeCell ref="G22:J22"/>
    <mergeCell ref="K22:N22"/>
    <mergeCell ref="O22:R22"/>
    <mergeCell ref="S22:V22"/>
    <mergeCell ref="W22:Z22"/>
    <mergeCell ref="A15:Z15"/>
    <mergeCell ref="A18:Z18"/>
    <mergeCell ref="A17:Z17"/>
    <mergeCell ref="A19:Z19"/>
    <mergeCell ref="A16:Z16"/>
    <mergeCell ref="O14:Q14"/>
    <mergeCell ref="R14:T14"/>
    <mergeCell ref="U14:W14"/>
    <mergeCell ref="X14:Z14"/>
    <mergeCell ref="A14:H14"/>
    <mergeCell ref="I14:K14"/>
    <mergeCell ref="L14:N14"/>
    <mergeCell ref="R9:T9"/>
    <mergeCell ref="U9:W9"/>
    <mergeCell ref="X9:Z9"/>
    <mergeCell ref="I10:K10"/>
    <mergeCell ref="L10:N10"/>
    <mergeCell ref="O10:Q10"/>
    <mergeCell ref="R10:T10"/>
    <mergeCell ref="U10:W10"/>
    <mergeCell ref="X10:Z10"/>
    <mergeCell ref="A5:H6"/>
    <mergeCell ref="I9:K9"/>
    <mergeCell ref="L9:N9"/>
    <mergeCell ref="O9:Q9"/>
    <mergeCell ref="I11:K11"/>
    <mergeCell ref="L11:N11"/>
    <mergeCell ref="O11:Q11"/>
    <mergeCell ref="A9:H9"/>
    <mergeCell ref="A10:H10"/>
    <mergeCell ref="A11:H11"/>
    <mergeCell ref="A7:H7"/>
    <mergeCell ref="A8:H8"/>
    <mergeCell ref="I7:K7"/>
    <mergeCell ref="L7:N7"/>
    <mergeCell ref="O7:Q7"/>
    <mergeCell ref="I12:K12"/>
    <mergeCell ref="L12:N12"/>
    <mergeCell ref="O12:Q12"/>
    <mergeCell ref="I13:K13"/>
    <mergeCell ref="L13:N13"/>
    <mergeCell ref="O13:Q13"/>
    <mergeCell ref="A12:H12"/>
    <mergeCell ref="A13:H13"/>
    <mergeCell ref="A4:Z4"/>
    <mergeCell ref="R6:T6"/>
    <mergeCell ref="U6:W6"/>
    <mergeCell ref="X6:Z6"/>
    <mergeCell ref="L6:N6"/>
    <mergeCell ref="O6:Q6"/>
    <mergeCell ref="I6:K6"/>
    <mergeCell ref="I5:N5"/>
    <mergeCell ref="O5:T5"/>
    <mergeCell ref="U5:Z5"/>
    <mergeCell ref="R13:T13"/>
    <mergeCell ref="U13:W13"/>
    <mergeCell ref="X13:Z13"/>
    <mergeCell ref="R11:T11"/>
    <mergeCell ref="U11:W11"/>
    <mergeCell ref="X11:Z11"/>
    <mergeCell ref="R12:T12"/>
    <mergeCell ref="U12:W12"/>
    <mergeCell ref="X12:Z12"/>
    <mergeCell ref="A3:F3"/>
    <mergeCell ref="G3:Z3"/>
    <mergeCell ref="A1:Z1"/>
    <mergeCell ref="A2:F2"/>
    <mergeCell ref="G2:Z2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I - ŽÁDOST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27"/>
  <sheetViews>
    <sheetView zoomScale="140" zoomScaleNormal="140" workbookViewId="0">
      <selection activeCell="AA14" sqref="AA14:AD14"/>
    </sheetView>
  </sheetViews>
  <sheetFormatPr defaultRowHeight="15" x14ac:dyDescent="0.25"/>
  <cols>
    <col min="1" max="26" width="2.7109375" style="2" customWidth="1"/>
    <col min="27" max="27" width="2.7109375" style="1" customWidth="1"/>
    <col min="28" max="28" width="2.7109375" style="3" customWidth="1"/>
    <col min="29" max="32" width="2.7109375" customWidth="1"/>
    <col min="33" max="35" width="9.28515625" customWidth="1"/>
  </cols>
  <sheetData>
    <row r="1" spans="1:34" s="6" customFormat="1" ht="20.100000000000001" customHeight="1" x14ac:dyDescent="0.2">
      <c r="A1" s="346" t="s">
        <v>130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8"/>
    </row>
    <row r="2" spans="1:34" s="6" customFormat="1" ht="20.100000000000001" customHeight="1" thickBot="1" x14ac:dyDescent="0.25">
      <c r="A2" s="349" t="s">
        <v>131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1"/>
    </row>
    <row r="3" spans="1:34" s="6" customFormat="1" ht="21" customHeight="1" x14ac:dyDescent="0.2">
      <c r="A3" s="261" t="s">
        <v>27</v>
      </c>
      <c r="B3" s="262"/>
      <c r="C3" s="262"/>
      <c r="D3" s="262"/>
      <c r="E3" s="262"/>
      <c r="F3" s="262"/>
      <c r="G3" s="262"/>
      <c r="H3" s="262"/>
      <c r="I3" s="314" t="s">
        <v>124</v>
      </c>
      <c r="J3" s="314"/>
      <c r="K3" s="314" t="s">
        <v>28</v>
      </c>
      <c r="L3" s="314"/>
      <c r="M3" s="357" t="s">
        <v>193</v>
      </c>
      <c r="N3" s="357"/>
      <c r="O3" s="357"/>
      <c r="P3" s="314" t="s">
        <v>194</v>
      </c>
      <c r="Q3" s="314"/>
      <c r="R3" s="314"/>
      <c r="S3" s="314"/>
      <c r="T3" s="314" t="s">
        <v>192</v>
      </c>
      <c r="U3" s="314"/>
      <c r="V3" s="314"/>
      <c r="W3" s="316" t="s">
        <v>195</v>
      </c>
      <c r="X3" s="316"/>
      <c r="Y3" s="316"/>
      <c r="Z3" s="317"/>
      <c r="AA3" s="354" t="s">
        <v>29</v>
      </c>
      <c r="AB3" s="355"/>
      <c r="AC3" s="355"/>
      <c r="AD3" s="355"/>
      <c r="AE3" s="355"/>
      <c r="AF3" s="356"/>
    </row>
    <row r="4" spans="1:34" s="10" customFormat="1" ht="21" customHeight="1" x14ac:dyDescent="0.2">
      <c r="A4" s="13" t="s">
        <v>78</v>
      </c>
      <c r="B4" s="352" t="s">
        <v>79</v>
      </c>
      <c r="C4" s="352"/>
      <c r="D4" s="352"/>
      <c r="E4" s="352"/>
      <c r="F4" s="352"/>
      <c r="G4" s="352"/>
      <c r="H4" s="352"/>
      <c r="I4" s="315"/>
      <c r="J4" s="315"/>
      <c r="K4" s="315"/>
      <c r="L4" s="315"/>
      <c r="M4" s="358"/>
      <c r="N4" s="358"/>
      <c r="O4" s="358"/>
      <c r="P4" s="315"/>
      <c r="Q4" s="315"/>
      <c r="R4" s="315"/>
      <c r="S4" s="315"/>
      <c r="T4" s="315"/>
      <c r="U4" s="315"/>
      <c r="V4" s="315"/>
      <c r="W4" s="318"/>
      <c r="X4" s="318"/>
      <c r="Y4" s="318"/>
      <c r="Z4" s="319"/>
      <c r="AA4" s="323" t="s">
        <v>19</v>
      </c>
      <c r="AB4" s="55"/>
      <c r="AC4" s="55"/>
      <c r="AD4" s="55"/>
      <c r="AE4" s="55" t="s">
        <v>20</v>
      </c>
      <c r="AF4" s="324"/>
    </row>
    <row r="5" spans="1:34" s="6" customFormat="1" ht="15" customHeight="1" x14ac:dyDescent="0.2">
      <c r="A5" s="22" t="s">
        <v>34</v>
      </c>
      <c r="B5" s="337"/>
      <c r="C5" s="337"/>
      <c r="D5" s="337"/>
      <c r="E5" s="337"/>
      <c r="F5" s="337"/>
      <c r="G5" s="337"/>
      <c r="H5" s="337"/>
      <c r="I5" s="328"/>
      <c r="J5" s="328"/>
      <c r="K5" s="328"/>
      <c r="L5" s="328"/>
      <c r="M5" s="328"/>
      <c r="N5" s="328"/>
      <c r="O5" s="328"/>
      <c r="P5" s="325">
        <f>M5*1.338</f>
        <v>0</v>
      </c>
      <c r="Q5" s="325"/>
      <c r="R5" s="325"/>
      <c r="S5" s="325"/>
      <c r="T5" s="325" t="e">
        <f>(M5/I5%)/100</f>
        <v>#DIV/0!</v>
      </c>
      <c r="U5" s="325"/>
      <c r="V5" s="325"/>
      <c r="W5" s="325">
        <f>K5*P5</f>
        <v>0</v>
      </c>
      <c r="X5" s="325"/>
      <c r="Y5" s="325"/>
      <c r="Z5" s="326"/>
      <c r="AA5" s="327"/>
      <c r="AB5" s="328"/>
      <c r="AC5" s="328"/>
      <c r="AD5" s="328"/>
      <c r="AE5" s="329" t="e">
        <f t="shared" ref="AE5:AE11" si="0">AA5/W5</f>
        <v>#DIV/0!</v>
      </c>
      <c r="AF5" s="330"/>
      <c r="AH5" s="12"/>
    </row>
    <row r="6" spans="1:34" s="6" customFormat="1" ht="15" customHeight="1" x14ac:dyDescent="0.2">
      <c r="A6" s="22" t="s">
        <v>35</v>
      </c>
      <c r="B6" s="337"/>
      <c r="C6" s="337"/>
      <c r="D6" s="337"/>
      <c r="E6" s="337"/>
      <c r="F6" s="337"/>
      <c r="G6" s="337"/>
      <c r="H6" s="337"/>
      <c r="I6" s="328"/>
      <c r="J6" s="328"/>
      <c r="K6" s="328"/>
      <c r="L6" s="328"/>
      <c r="M6" s="328"/>
      <c r="N6" s="328"/>
      <c r="O6" s="328"/>
      <c r="P6" s="325">
        <f t="shared" ref="P6:P10" si="1">M6*1.338</f>
        <v>0</v>
      </c>
      <c r="Q6" s="325"/>
      <c r="R6" s="325"/>
      <c r="S6" s="325"/>
      <c r="T6" s="325" t="e">
        <f t="shared" ref="T6:T7" si="2">(M6/I6%)/100</f>
        <v>#DIV/0!</v>
      </c>
      <c r="U6" s="325"/>
      <c r="V6" s="325"/>
      <c r="W6" s="325">
        <f t="shared" ref="W6:W10" si="3">K6*P6</f>
        <v>0</v>
      </c>
      <c r="X6" s="325"/>
      <c r="Y6" s="325"/>
      <c r="Z6" s="326"/>
      <c r="AA6" s="327"/>
      <c r="AB6" s="328"/>
      <c r="AC6" s="328"/>
      <c r="AD6" s="328"/>
      <c r="AE6" s="329" t="e">
        <f t="shared" si="0"/>
        <v>#DIV/0!</v>
      </c>
      <c r="AF6" s="330"/>
    </row>
    <row r="7" spans="1:34" s="6" customFormat="1" ht="15" customHeight="1" x14ac:dyDescent="0.2">
      <c r="A7" s="22" t="s">
        <v>36</v>
      </c>
      <c r="B7" s="337"/>
      <c r="C7" s="337"/>
      <c r="D7" s="337"/>
      <c r="E7" s="337"/>
      <c r="F7" s="337"/>
      <c r="G7" s="337"/>
      <c r="H7" s="337"/>
      <c r="I7" s="328"/>
      <c r="J7" s="328"/>
      <c r="K7" s="328"/>
      <c r="L7" s="328"/>
      <c r="M7" s="328"/>
      <c r="N7" s="328"/>
      <c r="O7" s="328"/>
      <c r="P7" s="325">
        <f t="shared" si="1"/>
        <v>0</v>
      </c>
      <c r="Q7" s="325"/>
      <c r="R7" s="325"/>
      <c r="S7" s="325"/>
      <c r="T7" s="325" t="e">
        <f t="shared" si="2"/>
        <v>#DIV/0!</v>
      </c>
      <c r="U7" s="325"/>
      <c r="V7" s="325"/>
      <c r="W7" s="325">
        <f t="shared" si="3"/>
        <v>0</v>
      </c>
      <c r="X7" s="325"/>
      <c r="Y7" s="325"/>
      <c r="Z7" s="326"/>
      <c r="AA7" s="327"/>
      <c r="AB7" s="328"/>
      <c r="AC7" s="328"/>
      <c r="AD7" s="328"/>
      <c r="AE7" s="329" t="e">
        <f t="shared" si="0"/>
        <v>#DIV/0!</v>
      </c>
      <c r="AF7" s="330"/>
    </row>
    <row r="8" spans="1:34" s="6" customFormat="1" ht="15" customHeight="1" x14ac:dyDescent="0.2">
      <c r="A8" s="22" t="s">
        <v>37</v>
      </c>
      <c r="B8" s="337"/>
      <c r="C8" s="337"/>
      <c r="D8" s="337"/>
      <c r="E8" s="337"/>
      <c r="F8" s="337"/>
      <c r="G8" s="337"/>
      <c r="H8" s="337"/>
      <c r="I8" s="328"/>
      <c r="J8" s="328"/>
      <c r="K8" s="328"/>
      <c r="L8" s="328"/>
      <c r="M8" s="328"/>
      <c r="N8" s="328"/>
      <c r="O8" s="328"/>
      <c r="P8" s="325">
        <f t="shared" si="1"/>
        <v>0</v>
      </c>
      <c r="Q8" s="325"/>
      <c r="R8" s="325"/>
      <c r="S8" s="325"/>
      <c r="T8" s="325" t="e">
        <f>(M8/I8%)/100</f>
        <v>#DIV/0!</v>
      </c>
      <c r="U8" s="325"/>
      <c r="V8" s="325"/>
      <c r="W8" s="325">
        <f t="shared" si="3"/>
        <v>0</v>
      </c>
      <c r="X8" s="325"/>
      <c r="Y8" s="325"/>
      <c r="Z8" s="326"/>
      <c r="AA8" s="327"/>
      <c r="AB8" s="328"/>
      <c r="AC8" s="328"/>
      <c r="AD8" s="328"/>
      <c r="AE8" s="329" t="e">
        <f t="shared" si="0"/>
        <v>#DIV/0!</v>
      </c>
      <c r="AF8" s="330"/>
    </row>
    <row r="9" spans="1:34" s="6" customFormat="1" ht="15" customHeight="1" x14ac:dyDescent="0.2">
      <c r="A9" s="22" t="s">
        <v>38</v>
      </c>
      <c r="B9" s="337"/>
      <c r="C9" s="337"/>
      <c r="D9" s="337"/>
      <c r="E9" s="337"/>
      <c r="F9" s="337"/>
      <c r="G9" s="337"/>
      <c r="H9" s="337"/>
      <c r="I9" s="328"/>
      <c r="J9" s="328"/>
      <c r="K9" s="328"/>
      <c r="L9" s="328"/>
      <c r="M9" s="328"/>
      <c r="N9" s="328"/>
      <c r="O9" s="328"/>
      <c r="P9" s="325">
        <f t="shared" si="1"/>
        <v>0</v>
      </c>
      <c r="Q9" s="325"/>
      <c r="R9" s="325"/>
      <c r="S9" s="325"/>
      <c r="T9" s="325" t="e">
        <f t="shared" ref="T9:T10" si="4">(M9/I9%)/100</f>
        <v>#DIV/0!</v>
      </c>
      <c r="U9" s="325"/>
      <c r="V9" s="325"/>
      <c r="W9" s="325">
        <f t="shared" si="3"/>
        <v>0</v>
      </c>
      <c r="X9" s="325"/>
      <c r="Y9" s="325"/>
      <c r="Z9" s="326"/>
      <c r="AA9" s="327"/>
      <c r="AB9" s="328"/>
      <c r="AC9" s="328"/>
      <c r="AD9" s="328"/>
      <c r="AE9" s="329" t="e">
        <f t="shared" si="0"/>
        <v>#DIV/0!</v>
      </c>
      <c r="AF9" s="330"/>
    </row>
    <row r="10" spans="1:34" s="6" customFormat="1" ht="15" customHeight="1" x14ac:dyDescent="0.2">
      <c r="A10" s="22" t="s">
        <v>39</v>
      </c>
      <c r="B10" s="337"/>
      <c r="C10" s="337"/>
      <c r="D10" s="337"/>
      <c r="E10" s="337"/>
      <c r="F10" s="337"/>
      <c r="G10" s="337"/>
      <c r="H10" s="337"/>
      <c r="I10" s="328"/>
      <c r="J10" s="328"/>
      <c r="K10" s="328"/>
      <c r="L10" s="328"/>
      <c r="M10" s="328"/>
      <c r="N10" s="328"/>
      <c r="O10" s="328"/>
      <c r="P10" s="325">
        <f t="shared" si="1"/>
        <v>0</v>
      </c>
      <c r="Q10" s="325"/>
      <c r="R10" s="325"/>
      <c r="S10" s="325"/>
      <c r="T10" s="325" t="e">
        <f t="shared" si="4"/>
        <v>#DIV/0!</v>
      </c>
      <c r="U10" s="325"/>
      <c r="V10" s="325"/>
      <c r="W10" s="325">
        <f t="shared" si="3"/>
        <v>0</v>
      </c>
      <c r="X10" s="325"/>
      <c r="Y10" s="325"/>
      <c r="Z10" s="326"/>
      <c r="AA10" s="327"/>
      <c r="AB10" s="328"/>
      <c r="AC10" s="328"/>
      <c r="AD10" s="328"/>
      <c r="AE10" s="329" t="e">
        <f t="shared" si="0"/>
        <v>#DIV/0!</v>
      </c>
      <c r="AF10" s="330"/>
    </row>
    <row r="11" spans="1:34" s="6" customFormat="1" ht="15" customHeight="1" thickBot="1" x14ac:dyDescent="0.25">
      <c r="A11" s="258" t="s">
        <v>70</v>
      </c>
      <c r="B11" s="259"/>
      <c r="C11" s="259"/>
      <c r="D11" s="259"/>
      <c r="E11" s="259"/>
      <c r="F11" s="259"/>
      <c r="G11" s="259"/>
      <c r="H11" s="259"/>
      <c r="I11" s="260">
        <f>SUM(I5:J10)</f>
        <v>0</v>
      </c>
      <c r="J11" s="260"/>
      <c r="K11" s="260">
        <f>SUM(K5:L10)</f>
        <v>0</v>
      </c>
      <c r="L11" s="260"/>
      <c r="M11" s="260"/>
      <c r="N11" s="260"/>
      <c r="O11" s="260"/>
      <c r="P11" s="260">
        <f>SUM(P5:S10)</f>
        <v>0</v>
      </c>
      <c r="Q11" s="260"/>
      <c r="R11" s="260"/>
      <c r="S11" s="260"/>
      <c r="T11" s="353"/>
      <c r="U11" s="353"/>
      <c r="V11" s="353"/>
      <c r="W11" s="260">
        <f>SUM(W5:Z10)</f>
        <v>0</v>
      </c>
      <c r="X11" s="260"/>
      <c r="Y11" s="260"/>
      <c r="Z11" s="338"/>
      <c r="AA11" s="339">
        <f>SUM(AA5:AD10)</f>
        <v>0</v>
      </c>
      <c r="AB11" s="340"/>
      <c r="AC11" s="340"/>
      <c r="AD11" s="340"/>
      <c r="AE11" s="341" t="e">
        <f t="shared" si="0"/>
        <v>#DIV/0!</v>
      </c>
      <c r="AF11" s="342"/>
    </row>
    <row r="12" spans="1:34" s="6" customFormat="1" ht="21" customHeight="1" x14ac:dyDescent="0.2">
      <c r="A12" s="359" t="s">
        <v>169</v>
      </c>
      <c r="B12" s="360"/>
      <c r="C12" s="360"/>
      <c r="D12" s="360"/>
      <c r="E12" s="360"/>
      <c r="F12" s="360"/>
      <c r="G12" s="360"/>
      <c r="H12" s="360"/>
      <c r="I12" s="314" t="s">
        <v>124</v>
      </c>
      <c r="J12" s="314"/>
      <c r="K12" s="314" t="s">
        <v>28</v>
      </c>
      <c r="L12" s="314"/>
      <c r="M12" s="357" t="s">
        <v>193</v>
      </c>
      <c r="N12" s="357"/>
      <c r="O12" s="357"/>
      <c r="P12" s="314" t="s">
        <v>194</v>
      </c>
      <c r="Q12" s="314"/>
      <c r="R12" s="314"/>
      <c r="S12" s="314"/>
      <c r="T12" s="314" t="s">
        <v>192</v>
      </c>
      <c r="U12" s="314"/>
      <c r="V12" s="314"/>
      <c r="W12" s="316" t="s">
        <v>195</v>
      </c>
      <c r="X12" s="316"/>
      <c r="Y12" s="316"/>
      <c r="Z12" s="317"/>
      <c r="AA12" s="343" t="s">
        <v>29</v>
      </c>
      <c r="AB12" s="344"/>
      <c r="AC12" s="344"/>
      <c r="AD12" s="344"/>
      <c r="AE12" s="344"/>
      <c r="AF12" s="345"/>
    </row>
    <row r="13" spans="1:34" s="6" customFormat="1" ht="21" customHeight="1" x14ac:dyDescent="0.2">
      <c r="A13" s="13" t="s">
        <v>78</v>
      </c>
      <c r="B13" s="352" t="s">
        <v>79</v>
      </c>
      <c r="C13" s="352"/>
      <c r="D13" s="352"/>
      <c r="E13" s="352"/>
      <c r="F13" s="352"/>
      <c r="G13" s="352"/>
      <c r="H13" s="352"/>
      <c r="I13" s="315"/>
      <c r="J13" s="315"/>
      <c r="K13" s="315"/>
      <c r="L13" s="315"/>
      <c r="M13" s="358"/>
      <c r="N13" s="358"/>
      <c r="O13" s="358"/>
      <c r="P13" s="315"/>
      <c r="Q13" s="315"/>
      <c r="R13" s="315"/>
      <c r="S13" s="315"/>
      <c r="T13" s="315"/>
      <c r="U13" s="315"/>
      <c r="V13" s="315"/>
      <c r="W13" s="318"/>
      <c r="X13" s="318"/>
      <c r="Y13" s="318"/>
      <c r="Z13" s="319"/>
      <c r="AA13" s="323" t="s">
        <v>19</v>
      </c>
      <c r="AB13" s="55"/>
      <c r="AC13" s="55"/>
      <c r="AD13" s="55"/>
      <c r="AE13" s="55" t="s">
        <v>20</v>
      </c>
      <c r="AF13" s="324"/>
    </row>
    <row r="14" spans="1:34" s="6" customFormat="1" ht="15" customHeight="1" x14ac:dyDescent="0.2">
      <c r="A14" s="22" t="s">
        <v>34</v>
      </c>
      <c r="B14" s="337"/>
      <c r="C14" s="337"/>
      <c r="D14" s="337"/>
      <c r="E14" s="337"/>
      <c r="F14" s="337"/>
      <c r="G14" s="337"/>
      <c r="H14" s="337"/>
      <c r="I14" s="328"/>
      <c r="J14" s="328"/>
      <c r="K14" s="328"/>
      <c r="L14" s="328"/>
      <c r="M14" s="328"/>
      <c r="N14" s="328"/>
      <c r="O14" s="328"/>
      <c r="P14" s="325">
        <f>M14*1.338</f>
        <v>0</v>
      </c>
      <c r="Q14" s="325"/>
      <c r="R14" s="325"/>
      <c r="S14" s="325"/>
      <c r="T14" s="325" t="e">
        <f>(M14/I14%)/100</f>
        <v>#DIV/0!</v>
      </c>
      <c r="U14" s="325"/>
      <c r="V14" s="325"/>
      <c r="W14" s="325">
        <f>P14*K14</f>
        <v>0</v>
      </c>
      <c r="X14" s="325"/>
      <c r="Y14" s="325"/>
      <c r="Z14" s="326"/>
      <c r="AA14" s="327"/>
      <c r="AB14" s="328"/>
      <c r="AC14" s="328"/>
      <c r="AD14" s="328"/>
      <c r="AE14" s="329" t="e">
        <f>AA14/W14</f>
        <v>#DIV/0!</v>
      </c>
      <c r="AF14" s="330"/>
    </row>
    <row r="15" spans="1:34" s="6" customFormat="1" ht="15" customHeight="1" x14ac:dyDescent="0.2">
      <c r="A15" s="22" t="s">
        <v>35</v>
      </c>
      <c r="B15" s="337"/>
      <c r="C15" s="337"/>
      <c r="D15" s="337"/>
      <c r="E15" s="337"/>
      <c r="F15" s="337"/>
      <c r="G15" s="337"/>
      <c r="H15" s="337"/>
      <c r="I15" s="328"/>
      <c r="J15" s="328"/>
      <c r="K15" s="328"/>
      <c r="L15" s="328"/>
      <c r="M15" s="328"/>
      <c r="N15" s="328"/>
      <c r="O15" s="328"/>
      <c r="P15" s="325">
        <f t="shared" ref="P15:P17" si="5">M15*1.338</f>
        <v>0</v>
      </c>
      <c r="Q15" s="325"/>
      <c r="R15" s="325"/>
      <c r="S15" s="325"/>
      <c r="T15" s="325" t="e">
        <f t="shared" ref="T15:T17" si="6">(M15/I15%)/100</f>
        <v>#DIV/0!</v>
      </c>
      <c r="U15" s="325"/>
      <c r="V15" s="325"/>
      <c r="W15" s="325">
        <f t="shared" ref="W15:W17" si="7">P15*K15</f>
        <v>0</v>
      </c>
      <c r="X15" s="325"/>
      <c r="Y15" s="325"/>
      <c r="Z15" s="326"/>
      <c r="AA15" s="327"/>
      <c r="AB15" s="328"/>
      <c r="AC15" s="328"/>
      <c r="AD15" s="328"/>
      <c r="AE15" s="329" t="e">
        <f>AA15/W15</f>
        <v>#DIV/0!</v>
      </c>
      <c r="AF15" s="330"/>
    </row>
    <row r="16" spans="1:34" s="6" customFormat="1" ht="15" customHeight="1" x14ac:dyDescent="0.2">
      <c r="A16" s="22" t="s">
        <v>36</v>
      </c>
      <c r="B16" s="337"/>
      <c r="C16" s="337"/>
      <c r="D16" s="337"/>
      <c r="E16" s="337"/>
      <c r="F16" s="337"/>
      <c r="G16" s="337"/>
      <c r="H16" s="337"/>
      <c r="I16" s="328"/>
      <c r="J16" s="328"/>
      <c r="K16" s="328"/>
      <c r="L16" s="328"/>
      <c r="M16" s="328"/>
      <c r="N16" s="328"/>
      <c r="O16" s="328"/>
      <c r="P16" s="325">
        <f t="shared" si="5"/>
        <v>0</v>
      </c>
      <c r="Q16" s="325"/>
      <c r="R16" s="325"/>
      <c r="S16" s="325"/>
      <c r="T16" s="325" t="e">
        <f t="shared" si="6"/>
        <v>#DIV/0!</v>
      </c>
      <c r="U16" s="325"/>
      <c r="V16" s="325"/>
      <c r="W16" s="325">
        <f t="shared" si="7"/>
        <v>0</v>
      </c>
      <c r="X16" s="325"/>
      <c r="Y16" s="325"/>
      <c r="Z16" s="326"/>
      <c r="AA16" s="327"/>
      <c r="AB16" s="328"/>
      <c r="AC16" s="328"/>
      <c r="AD16" s="328"/>
      <c r="AE16" s="329" t="e">
        <f>AA16/W16</f>
        <v>#DIV/0!</v>
      </c>
      <c r="AF16" s="330"/>
    </row>
    <row r="17" spans="1:32" s="6" customFormat="1" ht="15" customHeight="1" x14ac:dyDescent="0.2">
      <c r="A17" s="22" t="s">
        <v>37</v>
      </c>
      <c r="B17" s="337"/>
      <c r="C17" s="337"/>
      <c r="D17" s="337"/>
      <c r="E17" s="337"/>
      <c r="F17" s="337"/>
      <c r="G17" s="337"/>
      <c r="H17" s="337"/>
      <c r="I17" s="328"/>
      <c r="J17" s="328"/>
      <c r="K17" s="328"/>
      <c r="L17" s="328"/>
      <c r="M17" s="328"/>
      <c r="N17" s="328"/>
      <c r="O17" s="328"/>
      <c r="P17" s="325">
        <f t="shared" si="5"/>
        <v>0</v>
      </c>
      <c r="Q17" s="325"/>
      <c r="R17" s="325"/>
      <c r="S17" s="325"/>
      <c r="T17" s="325" t="e">
        <f t="shared" si="6"/>
        <v>#DIV/0!</v>
      </c>
      <c r="U17" s="325"/>
      <c r="V17" s="325"/>
      <c r="W17" s="325">
        <f t="shared" si="7"/>
        <v>0</v>
      </c>
      <c r="X17" s="325"/>
      <c r="Y17" s="325"/>
      <c r="Z17" s="326"/>
      <c r="AA17" s="327"/>
      <c r="AB17" s="328"/>
      <c r="AC17" s="328"/>
      <c r="AD17" s="328"/>
      <c r="AE17" s="329" t="e">
        <f>AA17/W17</f>
        <v>#DIV/0!</v>
      </c>
      <c r="AF17" s="330"/>
    </row>
    <row r="18" spans="1:32" s="6" customFormat="1" ht="15" customHeight="1" thickBot="1" x14ac:dyDescent="0.25">
      <c r="A18" s="361" t="s">
        <v>69</v>
      </c>
      <c r="B18" s="362"/>
      <c r="C18" s="362"/>
      <c r="D18" s="362"/>
      <c r="E18" s="362"/>
      <c r="F18" s="362"/>
      <c r="G18" s="362"/>
      <c r="H18" s="362"/>
      <c r="I18" s="331">
        <f>SUM(I14:J17)</f>
        <v>0</v>
      </c>
      <c r="J18" s="331"/>
      <c r="K18" s="331">
        <f>SUM(K14:L17)</f>
        <v>0</v>
      </c>
      <c r="L18" s="331"/>
      <c r="M18" s="331"/>
      <c r="N18" s="331"/>
      <c r="O18" s="331"/>
      <c r="P18" s="331">
        <f>SUM(P14:S17)</f>
        <v>0</v>
      </c>
      <c r="Q18" s="331"/>
      <c r="R18" s="331"/>
      <c r="S18" s="331"/>
      <c r="T18" s="336"/>
      <c r="U18" s="336"/>
      <c r="V18" s="336"/>
      <c r="W18" s="331">
        <f>SUM(W14:Z17)</f>
        <v>0</v>
      </c>
      <c r="X18" s="331"/>
      <c r="Y18" s="331"/>
      <c r="Z18" s="332"/>
      <c r="AA18" s="333">
        <f>SUM(AA14:AD17)</f>
        <v>0</v>
      </c>
      <c r="AB18" s="331"/>
      <c r="AC18" s="331"/>
      <c r="AD18" s="331"/>
      <c r="AE18" s="334" t="e">
        <f>AA18/W18</f>
        <v>#DIV/0!</v>
      </c>
      <c r="AF18" s="335"/>
    </row>
    <row r="19" spans="1:32" s="6" customFormat="1" ht="21" customHeight="1" x14ac:dyDescent="0.2">
      <c r="A19" s="261" t="s">
        <v>80</v>
      </c>
      <c r="B19" s="262"/>
      <c r="C19" s="262"/>
      <c r="D19" s="262"/>
      <c r="E19" s="262"/>
      <c r="F19" s="262"/>
      <c r="G19" s="262"/>
      <c r="H19" s="262"/>
      <c r="I19" s="314" t="s">
        <v>31</v>
      </c>
      <c r="J19" s="314"/>
      <c r="K19" s="314"/>
      <c r="L19" s="314" t="s">
        <v>30</v>
      </c>
      <c r="M19" s="314"/>
      <c r="N19" s="314"/>
      <c r="O19" s="314" t="s">
        <v>196</v>
      </c>
      <c r="P19" s="314"/>
      <c r="Q19" s="314"/>
      <c r="R19" s="314"/>
      <c r="S19" s="314" t="s">
        <v>197</v>
      </c>
      <c r="T19" s="314"/>
      <c r="U19" s="314"/>
      <c r="V19" s="314"/>
      <c r="W19" s="316" t="s">
        <v>195</v>
      </c>
      <c r="X19" s="316"/>
      <c r="Y19" s="316"/>
      <c r="Z19" s="317"/>
      <c r="AA19" s="320" t="s">
        <v>29</v>
      </c>
      <c r="AB19" s="321"/>
      <c r="AC19" s="321"/>
      <c r="AD19" s="321"/>
      <c r="AE19" s="321"/>
      <c r="AF19" s="322"/>
    </row>
    <row r="20" spans="1:32" s="6" customFormat="1" ht="21" customHeight="1" x14ac:dyDescent="0.2">
      <c r="A20" s="13" t="s">
        <v>78</v>
      </c>
      <c r="B20" s="352" t="s">
        <v>79</v>
      </c>
      <c r="C20" s="352"/>
      <c r="D20" s="352"/>
      <c r="E20" s="352"/>
      <c r="F20" s="352"/>
      <c r="G20" s="352"/>
      <c r="H20" s="352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8"/>
      <c r="X20" s="318"/>
      <c r="Y20" s="318"/>
      <c r="Z20" s="319"/>
      <c r="AA20" s="323" t="s">
        <v>19</v>
      </c>
      <c r="AB20" s="55"/>
      <c r="AC20" s="55"/>
      <c r="AD20" s="55"/>
      <c r="AE20" s="55" t="s">
        <v>20</v>
      </c>
      <c r="AF20" s="324"/>
    </row>
    <row r="21" spans="1:32" s="6" customFormat="1" ht="15" customHeight="1" x14ac:dyDescent="0.2">
      <c r="A21" s="22" t="s">
        <v>34</v>
      </c>
      <c r="B21" s="337"/>
      <c r="C21" s="337"/>
      <c r="D21" s="337"/>
      <c r="E21" s="337"/>
      <c r="F21" s="337"/>
      <c r="G21" s="337"/>
      <c r="H21" s="337"/>
      <c r="I21" s="325">
        <f>L21/2000</f>
        <v>0</v>
      </c>
      <c r="J21" s="325"/>
      <c r="K21" s="325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325">
        <f>(L21*O21)+S21</f>
        <v>0</v>
      </c>
      <c r="X21" s="325"/>
      <c r="Y21" s="325"/>
      <c r="Z21" s="326"/>
      <c r="AA21" s="327"/>
      <c r="AB21" s="328"/>
      <c r="AC21" s="328"/>
      <c r="AD21" s="328"/>
      <c r="AE21" s="329" t="e">
        <f t="shared" ref="AE21:AE27" si="8">AA21/W21</f>
        <v>#DIV/0!</v>
      </c>
      <c r="AF21" s="330"/>
    </row>
    <row r="22" spans="1:32" s="6" customFormat="1" ht="15" customHeight="1" x14ac:dyDescent="0.2">
      <c r="A22" s="22" t="s">
        <v>35</v>
      </c>
      <c r="B22" s="337"/>
      <c r="C22" s="337"/>
      <c r="D22" s="337"/>
      <c r="E22" s="337"/>
      <c r="F22" s="337"/>
      <c r="G22" s="337"/>
      <c r="H22" s="337"/>
      <c r="I22" s="325">
        <f t="shared" ref="I22:I26" si="9">L22/2000</f>
        <v>0</v>
      </c>
      <c r="J22" s="325"/>
      <c r="K22" s="325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325">
        <f t="shared" ref="W22:W26" si="10">(L22*O22)+S22</f>
        <v>0</v>
      </c>
      <c r="X22" s="325"/>
      <c r="Y22" s="325"/>
      <c r="Z22" s="326"/>
      <c r="AA22" s="327"/>
      <c r="AB22" s="328"/>
      <c r="AC22" s="328"/>
      <c r="AD22" s="328"/>
      <c r="AE22" s="329" t="e">
        <f t="shared" si="8"/>
        <v>#DIV/0!</v>
      </c>
      <c r="AF22" s="330"/>
    </row>
    <row r="23" spans="1:32" s="6" customFormat="1" ht="15" customHeight="1" x14ac:dyDescent="0.2">
      <c r="A23" s="22" t="s">
        <v>36</v>
      </c>
      <c r="B23" s="337"/>
      <c r="C23" s="337"/>
      <c r="D23" s="337"/>
      <c r="E23" s="337"/>
      <c r="F23" s="337"/>
      <c r="G23" s="337"/>
      <c r="H23" s="337"/>
      <c r="I23" s="325">
        <f t="shared" si="9"/>
        <v>0</v>
      </c>
      <c r="J23" s="325"/>
      <c r="K23" s="325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325">
        <f t="shared" si="10"/>
        <v>0</v>
      </c>
      <c r="X23" s="325"/>
      <c r="Y23" s="325"/>
      <c r="Z23" s="326"/>
      <c r="AA23" s="327"/>
      <c r="AB23" s="328"/>
      <c r="AC23" s="328"/>
      <c r="AD23" s="328"/>
      <c r="AE23" s="329" t="e">
        <f t="shared" si="8"/>
        <v>#DIV/0!</v>
      </c>
      <c r="AF23" s="330"/>
    </row>
    <row r="24" spans="1:32" s="6" customFormat="1" ht="15" customHeight="1" x14ac:dyDescent="0.2">
      <c r="A24" s="22" t="s">
        <v>37</v>
      </c>
      <c r="B24" s="337"/>
      <c r="C24" s="337"/>
      <c r="D24" s="337"/>
      <c r="E24" s="337"/>
      <c r="F24" s="337"/>
      <c r="G24" s="337"/>
      <c r="H24" s="337"/>
      <c r="I24" s="325">
        <f t="shared" si="9"/>
        <v>0</v>
      </c>
      <c r="J24" s="325"/>
      <c r="K24" s="325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325">
        <f t="shared" si="10"/>
        <v>0</v>
      </c>
      <c r="X24" s="325"/>
      <c r="Y24" s="325"/>
      <c r="Z24" s="326"/>
      <c r="AA24" s="327"/>
      <c r="AB24" s="328"/>
      <c r="AC24" s="328"/>
      <c r="AD24" s="328"/>
      <c r="AE24" s="329" t="e">
        <f t="shared" si="8"/>
        <v>#DIV/0!</v>
      </c>
      <c r="AF24" s="330"/>
    </row>
    <row r="25" spans="1:32" s="6" customFormat="1" ht="15" customHeight="1" x14ac:dyDescent="0.2">
      <c r="A25" s="22" t="s">
        <v>38</v>
      </c>
      <c r="B25" s="337"/>
      <c r="C25" s="337"/>
      <c r="D25" s="337"/>
      <c r="E25" s="337"/>
      <c r="F25" s="337"/>
      <c r="G25" s="337"/>
      <c r="H25" s="337"/>
      <c r="I25" s="325">
        <f t="shared" si="9"/>
        <v>0</v>
      </c>
      <c r="J25" s="325"/>
      <c r="K25" s="325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325">
        <f t="shared" si="10"/>
        <v>0</v>
      </c>
      <c r="X25" s="325"/>
      <c r="Y25" s="325"/>
      <c r="Z25" s="326"/>
      <c r="AA25" s="327"/>
      <c r="AB25" s="328"/>
      <c r="AC25" s="328"/>
      <c r="AD25" s="328"/>
      <c r="AE25" s="329" t="e">
        <f t="shared" si="8"/>
        <v>#DIV/0!</v>
      </c>
      <c r="AF25" s="330"/>
    </row>
    <row r="26" spans="1:32" s="6" customFormat="1" ht="15" customHeight="1" x14ac:dyDescent="0.2">
      <c r="A26" s="22" t="s">
        <v>39</v>
      </c>
      <c r="B26" s="337"/>
      <c r="C26" s="337"/>
      <c r="D26" s="337"/>
      <c r="E26" s="337"/>
      <c r="F26" s="337"/>
      <c r="G26" s="337"/>
      <c r="H26" s="337"/>
      <c r="I26" s="325">
        <f t="shared" si="9"/>
        <v>0</v>
      </c>
      <c r="J26" s="325"/>
      <c r="K26" s="325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325">
        <f t="shared" si="10"/>
        <v>0</v>
      </c>
      <c r="X26" s="325"/>
      <c r="Y26" s="325"/>
      <c r="Z26" s="326"/>
      <c r="AA26" s="327"/>
      <c r="AB26" s="328"/>
      <c r="AC26" s="328"/>
      <c r="AD26" s="328"/>
      <c r="AE26" s="329" t="e">
        <f t="shared" si="8"/>
        <v>#DIV/0!</v>
      </c>
      <c r="AF26" s="330"/>
    </row>
    <row r="27" spans="1:32" s="6" customFormat="1" ht="15" customHeight="1" thickBot="1" x14ac:dyDescent="0.25">
      <c r="A27" s="258" t="s">
        <v>68</v>
      </c>
      <c r="B27" s="259"/>
      <c r="C27" s="259"/>
      <c r="D27" s="259"/>
      <c r="E27" s="259"/>
      <c r="F27" s="259"/>
      <c r="G27" s="259"/>
      <c r="H27" s="259"/>
      <c r="I27" s="260">
        <f>SUM(I21:K26)</f>
        <v>0</v>
      </c>
      <c r="J27" s="260"/>
      <c r="K27" s="260"/>
      <c r="L27" s="255">
        <f>SUM(L21:N26)</f>
        <v>0</v>
      </c>
      <c r="M27" s="256"/>
      <c r="N27" s="256"/>
      <c r="O27" s="255"/>
      <c r="P27" s="256"/>
      <c r="Q27" s="256"/>
      <c r="R27" s="256"/>
      <c r="S27" s="255">
        <f>SUM(S21:V26)</f>
        <v>0</v>
      </c>
      <c r="T27" s="256"/>
      <c r="U27" s="256"/>
      <c r="V27" s="257"/>
      <c r="W27" s="260">
        <f>SUM(W21:Z26)</f>
        <v>0</v>
      </c>
      <c r="X27" s="260"/>
      <c r="Y27" s="260"/>
      <c r="Z27" s="338"/>
      <c r="AA27" s="339">
        <f>SUM(AA21:AD26)</f>
        <v>0</v>
      </c>
      <c r="AB27" s="340"/>
      <c r="AC27" s="340"/>
      <c r="AD27" s="340"/>
      <c r="AE27" s="341" t="e">
        <f t="shared" si="8"/>
        <v>#DIV/0!</v>
      </c>
      <c r="AF27" s="342"/>
    </row>
    <row r="28" spans="1:32" s="6" customFormat="1" ht="21" customHeight="1" x14ac:dyDescent="0.2">
      <c r="A28" s="261" t="s">
        <v>32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316" t="s">
        <v>195</v>
      </c>
      <c r="X28" s="316"/>
      <c r="Y28" s="316"/>
      <c r="Z28" s="317"/>
      <c r="AA28" s="320" t="s">
        <v>29</v>
      </c>
      <c r="AB28" s="321"/>
      <c r="AC28" s="321"/>
      <c r="AD28" s="321"/>
      <c r="AE28" s="321"/>
      <c r="AF28" s="322"/>
    </row>
    <row r="29" spans="1:32" s="6" customFormat="1" ht="12.95" customHeight="1" x14ac:dyDescent="0.2">
      <c r="A29" s="263"/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318"/>
      <c r="X29" s="318"/>
      <c r="Y29" s="318"/>
      <c r="Z29" s="319"/>
      <c r="AA29" s="323" t="s">
        <v>19</v>
      </c>
      <c r="AB29" s="55"/>
      <c r="AC29" s="55"/>
      <c r="AD29" s="55"/>
      <c r="AE29" s="55" t="s">
        <v>20</v>
      </c>
      <c r="AF29" s="324"/>
    </row>
    <row r="30" spans="1:32" s="6" customFormat="1" ht="20.100000000000001" customHeight="1" thickBot="1" x14ac:dyDescent="0.25">
      <c r="A30" s="292" t="s">
        <v>33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81"/>
      <c r="X30" s="281"/>
      <c r="Y30" s="281"/>
      <c r="Z30" s="282"/>
      <c r="AA30" s="283"/>
      <c r="AB30" s="281"/>
      <c r="AC30" s="281"/>
      <c r="AD30" s="281"/>
      <c r="AE30" s="284" t="e">
        <f>AA30/W30</f>
        <v>#DIV/0!</v>
      </c>
      <c r="AF30" s="285"/>
    </row>
    <row r="31" spans="1:32" s="6" customFormat="1" ht="21" customHeight="1" x14ac:dyDescent="0.2">
      <c r="A31" s="300" t="s">
        <v>126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2"/>
      <c r="U31" s="294" t="s">
        <v>198</v>
      </c>
      <c r="V31" s="295"/>
      <c r="W31" s="295"/>
      <c r="X31" s="295"/>
      <c r="Y31" s="295"/>
      <c r="Z31" s="295"/>
      <c r="AA31" s="286" t="s">
        <v>29</v>
      </c>
      <c r="AB31" s="287"/>
      <c r="AC31" s="287"/>
      <c r="AD31" s="287"/>
      <c r="AE31" s="287"/>
      <c r="AF31" s="288"/>
    </row>
    <row r="32" spans="1:32" s="6" customFormat="1" ht="12.95" customHeight="1" thickBot="1" x14ac:dyDescent="0.25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5"/>
      <c r="U32" s="296"/>
      <c r="V32" s="297"/>
      <c r="W32" s="297"/>
      <c r="X32" s="297"/>
      <c r="Y32" s="297"/>
      <c r="Z32" s="297"/>
      <c r="AA32" s="289" t="s">
        <v>19</v>
      </c>
      <c r="AB32" s="290"/>
      <c r="AC32" s="290"/>
      <c r="AD32" s="290"/>
      <c r="AE32" s="290" t="s">
        <v>20</v>
      </c>
      <c r="AF32" s="291"/>
    </row>
    <row r="33" spans="1:32" s="6" customFormat="1" ht="24.95" customHeight="1" thickBot="1" x14ac:dyDescent="0.25">
      <c r="A33" s="306"/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298">
        <f>W30+W27+W18+W11</f>
        <v>0</v>
      </c>
      <c r="V33" s="299"/>
      <c r="W33" s="299"/>
      <c r="X33" s="299"/>
      <c r="Y33" s="299"/>
      <c r="Z33" s="299"/>
      <c r="AA33" s="277">
        <f>AA30+AA27+AA18+AA11</f>
        <v>0</v>
      </c>
      <c r="AB33" s="278"/>
      <c r="AC33" s="278"/>
      <c r="AD33" s="278"/>
      <c r="AE33" s="279" t="e">
        <f>AA33/U33</f>
        <v>#DIV/0!</v>
      </c>
      <c r="AF33" s="280"/>
    </row>
    <row r="34" spans="1:32" s="6" customFormat="1" ht="24.95" customHeight="1" thickBot="1" x14ac:dyDescent="0.25">
      <c r="A34" s="308" t="s">
        <v>127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10"/>
      <c r="AA34" s="311">
        <f>I27+I18+I11</f>
        <v>0</v>
      </c>
      <c r="AB34" s="312"/>
      <c r="AC34" s="312"/>
      <c r="AD34" s="312"/>
      <c r="AE34" s="312"/>
      <c r="AF34" s="313"/>
    </row>
    <row r="35" spans="1:32" s="6" customFormat="1" ht="15" customHeight="1" x14ac:dyDescent="0.2">
      <c r="A35" s="273" t="s">
        <v>156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65" t="s">
        <v>157</v>
      </c>
      <c r="T35" s="265"/>
      <c r="U35" s="265"/>
      <c r="V35" s="265"/>
      <c r="W35" s="265"/>
      <c r="X35" s="265"/>
      <c r="Y35" s="265"/>
      <c r="Z35" s="265" t="s">
        <v>158</v>
      </c>
      <c r="AA35" s="265"/>
      <c r="AB35" s="265"/>
      <c r="AC35" s="265"/>
      <c r="AD35" s="265"/>
      <c r="AE35" s="265"/>
      <c r="AF35" s="266"/>
    </row>
    <row r="36" spans="1:32" s="6" customFormat="1" ht="15" customHeight="1" thickBot="1" x14ac:dyDescent="0.25">
      <c r="A36" s="275"/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0"/>
      <c r="T36" s="271"/>
      <c r="U36" s="271"/>
      <c r="V36" s="271"/>
      <c r="W36" s="271"/>
      <c r="X36" s="271"/>
      <c r="Y36" s="272"/>
      <c r="Z36" s="267"/>
      <c r="AA36" s="268"/>
      <c r="AB36" s="268"/>
      <c r="AC36" s="268"/>
      <c r="AD36" s="268"/>
      <c r="AE36" s="268"/>
      <c r="AF36" s="269"/>
    </row>
    <row r="37" spans="1:32" s="2" customFormat="1" ht="20.100000000000001" customHeight="1" x14ac:dyDescent="0.2">
      <c r="A37" s="363" t="s">
        <v>128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5"/>
    </row>
    <row r="38" spans="1:32" s="2" customFormat="1" ht="60" customHeight="1" thickBot="1" x14ac:dyDescent="0.25">
      <c r="A38" s="36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8"/>
    </row>
    <row r="39" spans="1:32" s="2" customFormat="1" ht="12.75" customHeight="1" x14ac:dyDescent="0.25">
      <c r="AA39" s="1"/>
      <c r="AB39" s="3"/>
      <c r="AC39"/>
      <c r="AD39"/>
    </row>
    <row r="40" spans="1:32" s="2" customFormat="1" ht="12.75" customHeight="1" x14ac:dyDescent="0.25">
      <c r="AA40" s="1"/>
      <c r="AB40" s="3"/>
      <c r="AC40"/>
      <c r="AD40"/>
    </row>
    <row r="41" spans="1:32" s="2" customFormat="1" ht="12.75" customHeight="1" x14ac:dyDescent="0.25">
      <c r="AA41" s="1"/>
      <c r="AB41" s="3"/>
      <c r="AC41"/>
      <c r="AD41"/>
    </row>
    <row r="42" spans="1:32" s="2" customFormat="1" ht="12.75" customHeight="1" x14ac:dyDescent="0.25">
      <c r="AA42" s="1"/>
      <c r="AB42" s="3"/>
      <c r="AC42"/>
      <c r="AD42"/>
    </row>
    <row r="43" spans="1:32" s="2" customFormat="1" ht="12.75" customHeight="1" x14ac:dyDescent="0.25">
      <c r="AA43" s="1"/>
      <c r="AB43" s="3"/>
      <c r="AC43"/>
      <c r="AD43"/>
    </row>
    <row r="44" spans="1:32" s="2" customFormat="1" ht="12.75" customHeight="1" x14ac:dyDescent="0.25">
      <c r="AA44" s="1"/>
      <c r="AB44" s="3"/>
      <c r="AC44"/>
      <c r="AD44"/>
    </row>
    <row r="45" spans="1:32" s="2" customFormat="1" ht="12.75" customHeight="1" x14ac:dyDescent="0.25">
      <c r="AA45" s="1"/>
      <c r="AB45" s="3"/>
      <c r="AC45"/>
      <c r="AD45"/>
    </row>
    <row r="46" spans="1:32" s="2" customFormat="1" ht="12.75" customHeight="1" x14ac:dyDescent="0.25">
      <c r="AA46" s="1"/>
      <c r="AB46" s="3"/>
      <c r="AC46"/>
      <c r="AD46"/>
    </row>
    <row r="47" spans="1:32" s="2" customFormat="1" ht="12.75" customHeight="1" x14ac:dyDescent="0.25">
      <c r="AA47" s="1"/>
      <c r="AB47" s="3"/>
      <c r="AC47"/>
      <c r="AD47"/>
    </row>
    <row r="48" spans="1:32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</sheetData>
  <sheetProtection algorithmName="SHA-512" hashValue="u5T+7JEpUPs0IOQR1qE/eCVWQxiTMeovHELaldskRD/waAyeCh2+vrY0GIVWH6hOR87spO4Syoldt8BzHj9ysg==" saltValue="pZDFb1BFYFBG8cUxt86hdw==" spinCount="100000" sheet="1" objects="1" scenarios="1"/>
  <protectedRanges>
    <protectedRange sqref="B5:O10 AA5:AD10 B14:O17 AA14:AD17 B21:H26 L21:V26 AA21:AD26 W30 AA30 S36 Z36 A38" name="Oblast1"/>
  </protectedRanges>
  <mergeCells count="224">
    <mergeCell ref="A37:AF37"/>
    <mergeCell ref="A38:AF38"/>
    <mergeCell ref="B24:H24"/>
    <mergeCell ref="I24:K24"/>
    <mergeCell ref="W22:Z22"/>
    <mergeCell ref="AA22:AD22"/>
    <mergeCell ref="AE22:AF22"/>
    <mergeCell ref="W26:Z26"/>
    <mergeCell ref="AA26:AD26"/>
    <mergeCell ref="AE26:AF26"/>
    <mergeCell ref="W25:Z25"/>
    <mergeCell ref="AA25:AD25"/>
    <mergeCell ref="AE25:AF25"/>
    <mergeCell ref="B25:H25"/>
    <mergeCell ref="B26:H26"/>
    <mergeCell ref="I25:K25"/>
    <mergeCell ref="I26:K26"/>
    <mergeCell ref="W27:Z27"/>
    <mergeCell ref="AA27:AD27"/>
    <mergeCell ref="AE27:AF27"/>
    <mergeCell ref="W28:Z29"/>
    <mergeCell ref="AA28:AF28"/>
    <mergeCell ref="AA29:AD29"/>
    <mergeCell ref="AE29:AF29"/>
    <mergeCell ref="B21:H21"/>
    <mergeCell ref="B22:H22"/>
    <mergeCell ref="B23:H23"/>
    <mergeCell ref="I21:K21"/>
    <mergeCell ref="I22:K22"/>
    <mergeCell ref="I23:K23"/>
    <mergeCell ref="A11:H11"/>
    <mergeCell ref="K11:L11"/>
    <mergeCell ref="M11:O11"/>
    <mergeCell ref="B16:H16"/>
    <mergeCell ref="K16:L16"/>
    <mergeCell ref="M16:O16"/>
    <mergeCell ref="B17:H17"/>
    <mergeCell ref="K17:L17"/>
    <mergeCell ref="M17:O17"/>
    <mergeCell ref="A12:H12"/>
    <mergeCell ref="K12:L13"/>
    <mergeCell ref="M12:O13"/>
    <mergeCell ref="A18:H18"/>
    <mergeCell ref="A19:H19"/>
    <mergeCell ref="B20:H20"/>
    <mergeCell ref="I19:K20"/>
    <mergeCell ref="L19:N20"/>
    <mergeCell ref="O19:R20"/>
    <mergeCell ref="W10:Z10"/>
    <mergeCell ref="AA10:AD10"/>
    <mergeCell ref="AE10:AF10"/>
    <mergeCell ref="I10:J10"/>
    <mergeCell ref="AA4:AD4"/>
    <mergeCell ref="AE4:AF4"/>
    <mergeCell ref="A3:H3"/>
    <mergeCell ref="P5:S5"/>
    <mergeCell ref="M5:O5"/>
    <mergeCell ref="K5:L5"/>
    <mergeCell ref="B5:H5"/>
    <mergeCell ref="B4:H4"/>
    <mergeCell ref="AA6:AD6"/>
    <mergeCell ref="AE6:AF6"/>
    <mergeCell ref="I6:J6"/>
    <mergeCell ref="W5:Z5"/>
    <mergeCell ref="AA5:AD5"/>
    <mergeCell ref="AE5:AF5"/>
    <mergeCell ref="I5:J5"/>
    <mergeCell ref="T5:V5"/>
    <mergeCell ref="AA3:AF3"/>
    <mergeCell ref="T3:V4"/>
    <mergeCell ref="P3:S4"/>
    <mergeCell ref="M3:O4"/>
    <mergeCell ref="B13:H13"/>
    <mergeCell ref="B6:H6"/>
    <mergeCell ref="K6:L6"/>
    <mergeCell ref="M6:O6"/>
    <mergeCell ref="P6:S6"/>
    <mergeCell ref="T6:V6"/>
    <mergeCell ref="B7:H7"/>
    <mergeCell ref="K7:L7"/>
    <mergeCell ref="M7:O7"/>
    <mergeCell ref="P7:S7"/>
    <mergeCell ref="T7:V7"/>
    <mergeCell ref="P10:S10"/>
    <mergeCell ref="T10:V10"/>
    <mergeCell ref="B10:H10"/>
    <mergeCell ref="K10:L10"/>
    <mergeCell ref="M10:O10"/>
    <mergeCell ref="P11:S11"/>
    <mergeCell ref="T11:V11"/>
    <mergeCell ref="A1:AF1"/>
    <mergeCell ref="I8:J8"/>
    <mergeCell ref="W7:Z7"/>
    <mergeCell ref="AA7:AD7"/>
    <mergeCell ref="AE7:AF7"/>
    <mergeCell ref="I7:J7"/>
    <mergeCell ref="B8:H8"/>
    <mergeCell ref="K8:L8"/>
    <mergeCell ref="M8:O8"/>
    <mergeCell ref="P8:S8"/>
    <mergeCell ref="T8:V8"/>
    <mergeCell ref="AA8:AD8"/>
    <mergeCell ref="AE8:AF8"/>
    <mergeCell ref="W8:Z8"/>
    <mergeCell ref="A2:AF2"/>
    <mergeCell ref="W3:Z4"/>
    <mergeCell ref="I3:J4"/>
    <mergeCell ref="K3:L4"/>
    <mergeCell ref="W6:Z6"/>
    <mergeCell ref="W9:Z9"/>
    <mergeCell ref="AA9:AD9"/>
    <mergeCell ref="AE9:AF9"/>
    <mergeCell ref="I9:J9"/>
    <mergeCell ref="B9:H9"/>
    <mergeCell ref="K9:L9"/>
    <mergeCell ref="M9:O9"/>
    <mergeCell ref="P9:S9"/>
    <mergeCell ref="T9:V9"/>
    <mergeCell ref="W11:Z11"/>
    <mergeCell ref="AA11:AD11"/>
    <mergeCell ref="AE11:AF11"/>
    <mergeCell ref="I11:J11"/>
    <mergeCell ref="W12:Z13"/>
    <mergeCell ref="AA12:AF12"/>
    <mergeCell ref="I12:J13"/>
    <mergeCell ref="AA13:AD13"/>
    <mergeCell ref="AE13:AF13"/>
    <mergeCell ref="P12:S13"/>
    <mergeCell ref="T12:V13"/>
    <mergeCell ref="W15:Z15"/>
    <mergeCell ref="AA15:AD15"/>
    <mergeCell ref="AE15:AF15"/>
    <mergeCell ref="I15:J15"/>
    <mergeCell ref="W14:Z14"/>
    <mergeCell ref="AA14:AD14"/>
    <mergeCell ref="AE14:AF14"/>
    <mergeCell ref="I14:J14"/>
    <mergeCell ref="B14:H14"/>
    <mergeCell ref="K14:L14"/>
    <mergeCell ref="M14:O14"/>
    <mergeCell ref="P14:S14"/>
    <mergeCell ref="T14:V14"/>
    <mergeCell ref="B15:H15"/>
    <mergeCell ref="K15:L15"/>
    <mergeCell ref="M15:O15"/>
    <mergeCell ref="P15:S15"/>
    <mergeCell ref="T15:V15"/>
    <mergeCell ref="W17:Z17"/>
    <mergeCell ref="AA17:AD17"/>
    <mergeCell ref="AE17:AF17"/>
    <mergeCell ref="I17:J17"/>
    <mergeCell ref="W16:Z16"/>
    <mergeCell ref="AA16:AD16"/>
    <mergeCell ref="AE16:AF16"/>
    <mergeCell ref="I16:J16"/>
    <mergeCell ref="W18:Z18"/>
    <mergeCell ref="AA18:AD18"/>
    <mergeCell ref="AE18:AF18"/>
    <mergeCell ref="I18:J18"/>
    <mergeCell ref="T17:V17"/>
    <mergeCell ref="P16:S16"/>
    <mergeCell ref="T16:V16"/>
    <mergeCell ref="P17:S17"/>
    <mergeCell ref="K18:L18"/>
    <mergeCell ref="M18:O18"/>
    <mergeCell ref="P18:S18"/>
    <mergeCell ref="T18:V18"/>
    <mergeCell ref="S19:V20"/>
    <mergeCell ref="O23:R23"/>
    <mergeCell ref="S23:V23"/>
    <mergeCell ref="L24:N24"/>
    <mergeCell ref="O24:R24"/>
    <mergeCell ref="S24:V24"/>
    <mergeCell ref="W19:Z20"/>
    <mergeCell ref="AA19:AF19"/>
    <mergeCell ref="AA20:AD20"/>
    <mergeCell ref="AE20:AF20"/>
    <mergeCell ref="W21:Z21"/>
    <mergeCell ref="AA21:AD21"/>
    <mergeCell ref="AE21:AF21"/>
    <mergeCell ref="W24:Z24"/>
    <mergeCell ref="AA24:AD24"/>
    <mergeCell ref="AE24:AF24"/>
    <mergeCell ref="W23:Z23"/>
    <mergeCell ref="AA23:AD23"/>
    <mergeCell ref="AE23:AF23"/>
    <mergeCell ref="L21:N21"/>
    <mergeCell ref="O21:R21"/>
    <mergeCell ref="S21:V21"/>
    <mergeCell ref="L22:N22"/>
    <mergeCell ref="O22:R22"/>
    <mergeCell ref="S22:V22"/>
    <mergeCell ref="L23:N23"/>
    <mergeCell ref="A27:H27"/>
    <mergeCell ref="I27:K27"/>
    <mergeCell ref="A28:V29"/>
    <mergeCell ref="Z35:AF35"/>
    <mergeCell ref="Z36:AF36"/>
    <mergeCell ref="S35:Y35"/>
    <mergeCell ref="S36:Y36"/>
    <mergeCell ref="A35:R36"/>
    <mergeCell ref="AA33:AD33"/>
    <mergeCell ref="AE33:AF33"/>
    <mergeCell ref="W30:Z30"/>
    <mergeCell ref="AA30:AD30"/>
    <mergeCell ref="AE30:AF30"/>
    <mergeCell ref="AA31:AF31"/>
    <mergeCell ref="AA32:AD32"/>
    <mergeCell ref="AE32:AF32"/>
    <mergeCell ref="A30:V30"/>
    <mergeCell ref="U31:Z32"/>
    <mergeCell ref="U33:Z33"/>
    <mergeCell ref="A31:T33"/>
    <mergeCell ref="A34:Z34"/>
    <mergeCell ref="AA34:AF34"/>
    <mergeCell ref="L25:N25"/>
    <mergeCell ref="O25:R25"/>
    <mergeCell ref="S25:V25"/>
    <mergeCell ref="L26:N26"/>
    <mergeCell ref="O26:R26"/>
    <mergeCell ref="S26:V26"/>
    <mergeCell ref="L27:N27"/>
    <mergeCell ref="O27:R27"/>
    <mergeCell ref="S27:V27"/>
  </mergeCells>
  <pageMargins left="0.7" right="0.7" top="0.75" bottom="0.75" header="0.3" footer="0.3"/>
  <pageSetup paperSize="9" orientation="portrait" r:id="rId1"/>
  <headerFooter>
    <oddHeader>&amp;C&amp;"Tahoma,Obyčejné"&amp;6Magistrát města Brna - Odbor sociální péče
Program I - ŽÁDOST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1CC2-E125-4625-815F-299E3E89561D}">
  <sheetPr>
    <pageSetUpPr fitToPage="1"/>
  </sheetPr>
  <dimension ref="A1:AH425"/>
  <sheetViews>
    <sheetView zoomScale="140" zoomScaleNormal="140" workbookViewId="0">
      <selection activeCell="B5" sqref="B5:H5"/>
    </sheetView>
  </sheetViews>
  <sheetFormatPr defaultRowHeight="15" x14ac:dyDescent="0.25"/>
  <cols>
    <col min="1" max="26" width="2.7109375" style="2" customWidth="1"/>
    <col min="27" max="27" width="2.7109375" style="1" customWidth="1"/>
    <col min="28" max="28" width="2.7109375" style="3" customWidth="1"/>
    <col min="29" max="32" width="2.7109375" customWidth="1"/>
    <col min="33" max="35" width="9.28515625" customWidth="1"/>
  </cols>
  <sheetData>
    <row r="1" spans="1:34" s="6" customFormat="1" ht="20.100000000000001" customHeight="1" x14ac:dyDescent="0.2">
      <c r="A1" s="346" t="s">
        <v>180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8"/>
    </row>
    <row r="2" spans="1:34" s="6" customFormat="1" ht="20.100000000000001" customHeight="1" thickBot="1" x14ac:dyDescent="0.25">
      <c r="A2" s="349" t="s">
        <v>132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1"/>
    </row>
    <row r="3" spans="1:34" s="6" customFormat="1" ht="21" customHeight="1" x14ac:dyDescent="0.2">
      <c r="A3" s="261" t="s">
        <v>27</v>
      </c>
      <c r="B3" s="262"/>
      <c r="C3" s="262"/>
      <c r="D3" s="262"/>
      <c r="E3" s="262"/>
      <c r="F3" s="262"/>
      <c r="G3" s="262"/>
      <c r="H3" s="262"/>
      <c r="I3" s="314" t="s">
        <v>124</v>
      </c>
      <c r="J3" s="314"/>
      <c r="K3" s="314" t="s">
        <v>28</v>
      </c>
      <c r="L3" s="314"/>
      <c r="M3" s="357" t="s">
        <v>193</v>
      </c>
      <c r="N3" s="357"/>
      <c r="O3" s="357"/>
      <c r="P3" s="314" t="s">
        <v>194</v>
      </c>
      <c r="Q3" s="314"/>
      <c r="R3" s="314"/>
      <c r="S3" s="314"/>
      <c r="T3" s="314" t="s">
        <v>192</v>
      </c>
      <c r="U3" s="314"/>
      <c r="V3" s="314"/>
      <c r="W3" s="316" t="s">
        <v>195</v>
      </c>
      <c r="X3" s="316"/>
      <c r="Y3" s="316"/>
      <c r="Z3" s="317"/>
      <c r="AA3" s="354" t="s">
        <v>29</v>
      </c>
      <c r="AB3" s="355"/>
      <c r="AC3" s="355"/>
      <c r="AD3" s="355"/>
      <c r="AE3" s="355"/>
      <c r="AF3" s="356"/>
    </row>
    <row r="4" spans="1:34" s="10" customFormat="1" ht="21" customHeight="1" x14ac:dyDescent="0.2">
      <c r="A4" s="13" t="s">
        <v>78</v>
      </c>
      <c r="B4" s="352" t="s">
        <v>79</v>
      </c>
      <c r="C4" s="352"/>
      <c r="D4" s="352"/>
      <c r="E4" s="352"/>
      <c r="F4" s="352"/>
      <c r="G4" s="352"/>
      <c r="H4" s="352"/>
      <c r="I4" s="315"/>
      <c r="J4" s="315"/>
      <c r="K4" s="315"/>
      <c r="L4" s="315"/>
      <c r="M4" s="358"/>
      <c r="N4" s="358"/>
      <c r="O4" s="358"/>
      <c r="P4" s="315"/>
      <c r="Q4" s="315"/>
      <c r="R4" s="315"/>
      <c r="S4" s="315"/>
      <c r="T4" s="315"/>
      <c r="U4" s="315"/>
      <c r="V4" s="315"/>
      <c r="W4" s="318"/>
      <c r="X4" s="318"/>
      <c r="Y4" s="318"/>
      <c r="Z4" s="319"/>
      <c r="AA4" s="323" t="s">
        <v>19</v>
      </c>
      <c r="AB4" s="55"/>
      <c r="AC4" s="55"/>
      <c r="AD4" s="55"/>
      <c r="AE4" s="55" t="s">
        <v>20</v>
      </c>
      <c r="AF4" s="324"/>
    </row>
    <row r="5" spans="1:34" s="6" customFormat="1" ht="15" customHeight="1" x14ac:dyDescent="0.2">
      <c r="A5" s="22" t="s">
        <v>34</v>
      </c>
      <c r="B5" s="337"/>
      <c r="C5" s="337"/>
      <c r="D5" s="337"/>
      <c r="E5" s="337"/>
      <c r="F5" s="337"/>
      <c r="G5" s="337"/>
      <c r="H5" s="337"/>
      <c r="I5" s="328"/>
      <c r="J5" s="328"/>
      <c r="K5" s="328"/>
      <c r="L5" s="328"/>
      <c r="M5" s="328"/>
      <c r="N5" s="328"/>
      <c r="O5" s="328"/>
      <c r="P5" s="325">
        <f>M5*1.338</f>
        <v>0</v>
      </c>
      <c r="Q5" s="325"/>
      <c r="R5" s="325"/>
      <c r="S5" s="325"/>
      <c r="T5" s="325" t="e">
        <f>(M5/I5%)/100</f>
        <v>#DIV/0!</v>
      </c>
      <c r="U5" s="325"/>
      <c r="V5" s="325"/>
      <c r="W5" s="325">
        <f>K5*P5</f>
        <v>0</v>
      </c>
      <c r="X5" s="325"/>
      <c r="Y5" s="325"/>
      <c r="Z5" s="325"/>
      <c r="AA5" s="327"/>
      <c r="AB5" s="328"/>
      <c r="AC5" s="328"/>
      <c r="AD5" s="328"/>
      <c r="AE5" s="329" t="e">
        <f t="shared" ref="AE5:AE11" si="0">AA5/W5</f>
        <v>#DIV/0!</v>
      </c>
      <c r="AF5" s="330"/>
      <c r="AH5" s="12"/>
    </row>
    <row r="6" spans="1:34" s="6" customFormat="1" ht="15" customHeight="1" x14ac:dyDescent="0.2">
      <c r="A6" s="22" t="s">
        <v>35</v>
      </c>
      <c r="B6" s="337"/>
      <c r="C6" s="337"/>
      <c r="D6" s="337"/>
      <c r="E6" s="337"/>
      <c r="F6" s="337"/>
      <c r="G6" s="337"/>
      <c r="H6" s="337"/>
      <c r="I6" s="328"/>
      <c r="J6" s="328"/>
      <c r="K6" s="328"/>
      <c r="L6" s="328"/>
      <c r="M6" s="328"/>
      <c r="N6" s="328"/>
      <c r="O6" s="328"/>
      <c r="P6" s="325">
        <f t="shared" ref="P6:P10" si="1">M6*1.338</f>
        <v>0</v>
      </c>
      <c r="Q6" s="325"/>
      <c r="R6" s="325"/>
      <c r="S6" s="325"/>
      <c r="T6" s="325" t="e">
        <f t="shared" ref="T6:T7" si="2">(M6/I6%)/100</f>
        <v>#DIV/0!</v>
      </c>
      <c r="U6" s="325"/>
      <c r="V6" s="325"/>
      <c r="W6" s="325">
        <f t="shared" ref="W6:W10" si="3">K6*P6</f>
        <v>0</v>
      </c>
      <c r="X6" s="325"/>
      <c r="Y6" s="325"/>
      <c r="Z6" s="325"/>
      <c r="AA6" s="327"/>
      <c r="AB6" s="328"/>
      <c r="AC6" s="328"/>
      <c r="AD6" s="328"/>
      <c r="AE6" s="329" t="e">
        <f t="shared" si="0"/>
        <v>#DIV/0!</v>
      </c>
      <c r="AF6" s="330"/>
    </row>
    <row r="7" spans="1:34" s="6" customFormat="1" ht="15" customHeight="1" x14ac:dyDescent="0.2">
      <c r="A7" s="22" t="s">
        <v>36</v>
      </c>
      <c r="B7" s="337"/>
      <c r="C7" s="337"/>
      <c r="D7" s="337"/>
      <c r="E7" s="337"/>
      <c r="F7" s="337"/>
      <c r="G7" s="337"/>
      <c r="H7" s="337"/>
      <c r="I7" s="328"/>
      <c r="J7" s="328"/>
      <c r="K7" s="328"/>
      <c r="L7" s="328"/>
      <c r="M7" s="328"/>
      <c r="N7" s="328"/>
      <c r="O7" s="328"/>
      <c r="P7" s="325">
        <f t="shared" si="1"/>
        <v>0</v>
      </c>
      <c r="Q7" s="325"/>
      <c r="R7" s="325"/>
      <c r="S7" s="325"/>
      <c r="T7" s="325" t="e">
        <f t="shared" si="2"/>
        <v>#DIV/0!</v>
      </c>
      <c r="U7" s="325"/>
      <c r="V7" s="325"/>
      <c r="W7" s="325">
        <f t="shared" si="3"/>
        <v>0</v>
      </c>
      <c r="X7" s="325"/>
      <c r="Y7" s="325"/>
      <c r="Z7" s="325"/>
      <c r="AA7" s="327"/>
      <c r="AB7" s="328"/>
      <c r="AC7" s="328"/>
      <c r="AD7" s="328"/>
      <c r="AE7" s="329" t="e">
        <f t="shared" si="0"/>
        <v>#DIV/0!</v>
      </c>
      <c r="AF7" s="330"/>
    </row>
    <row r="8" spans="1:34" s="6" customFormat="1" ht="15" customHeight="1" x14ac:dyDescent="0.2">
      <c r="A8" s="22" t="s">
        <v>37</v>
      </c>
      <c r="B8" s="337"/>
      <c r="C8" s="337"/>
      <c r="D8" s="337"/>
      <c r="E8" s="337"/>
      <c r="F8" s="337"/>
      <c r="G8" s="337"/>
      <c r="H8" s="337"/>
      <c r="I8" s="328"/>
      <c r="J8" s="328"/>
      <c r="K8" s="328"/>
      <c r="L8" s="328"/>
      <c r="M8" s="328"/>
      <c r="N8" s="328"/>
      <c r="O8" s="328"/>
      <c r="P8" s="325">
        <f t="shared" si="1"/>
        <v>0</v>
      </c>
      <c r="Q8" s="325"/>
      <c r="R8" s="325"/>
      <c r="S8" s="325"/>
      <c r="T8" s="325" t="e">
        <f>(M8/I8%)/100</f>
        <v>#DIV/0!</v>
      </c>
      <c r="U8" s="325"/>
      <c r="V8" s="325"/>
      <c r="W8" s="325">
        <f t="shared" si="3"/>
        <v>0</v>
      </c>
      <c r="X8" s="325"/>
      <c r="Y8" s="325"/>
      <c r="Z8" s="325"/>
      <c r="AA8" s="327"/>
      <c r="AB8" s="328"/>
      <c r="AC8" s="328"/>
      <c r="AD8" s="328"/>
      <c r="AE8" s="329" t="e">
        <f t="shared" si="0"/>
        <v>#DIV/0!</v>
      </c>
      <c r="AF8" s="330"/>
    </row>
    <row r="9" spans="1:34" s="6" customFormat="1" ht="15" customHeight="1" x14ac:dyDescent="0.2">
      <c r="A9" s="22" t="s">
        <v>38</v>
      </c>
      <c r="B9" s="337"/>
      <c r="C9" s="337"/>
      <c r="D9" s="337"/>
      <c r="E9" s="337"/>
      <c r="F9" s="337"/>
      <c r="G9" s="337"/>
      <c r="H9" s="337"/>
      <c r="I9" s="328"/>
      <c r="J9" s="328"/>
      <c r="K9" s="328"/>
      <c r="L9" s="328"/>
      <c r="M9" s="328"/>
      <c r="N9" s="328"/>
      <c r="O9" s="328"/>
      <c r="P9" s="325">
        <f t="shared" si="1"/>
        <v>0</v>
      </c>
      <c r="Q9" s="325"/>
      <c r="R9" s="325"/>
      <c r="S9" s="325"/>
      <c r="T9" s="325" t="e">
        <f t="shared" ref="T9:T10" si="4">(M9/I9%)/100</f>
        <v>#DIV/0!</v>
      </c>
      <c r="U9" s="325"/>
      <c r="V9" s="325"/>
      <c r="W9" s="325">
        <f t="shared" si="3"/>
        <v>0</v>
      </c>
      <c r="X9" s="325"/>
      <c r="Y9" s="325"/>
      <c r="Z9" s="325"/>
      <c r="AA9" s="327"/>
      <c r="AB9" s="328"/>
      <c r="AC9" s="328"/>
      <c r="AD9" s="328"/>
      <c r="AE9" s="329" t="e">
        <f t="shared" si="0"/>
        <v>#DIV/0!</v>
      </c>
      <c r="AF9" s="330"/>
    </row>
    <row r="10" spans="1:34" s="6" customFormat="1" ht="15" customHeight="1" x14ac:dyDescent="0.2">
      <c r="A10" s="22" t="s">
        <v>39</v>
      </c>
      <c r="B10" s="337"/>
      <c r="C10" s="337"/>
      <c r="D10" s="337"/>
      <c r="E10" s="337"/>
      <c r="F10" s="337"/>
      <c r="G10" s="337"/>
      <c r="H10" s="337"/>
      <c r="I10" s="328"/>
      <c r="J10" s="328"/>
      <c r="K10" s="328"/>
      <c r="L10" s="328"/>
      <c r="M10" s="328"/>
      <c r="N10" s="328"/>
      <c r="O10" s="328"/>
      <c r="P10" s="325">
        <f t="shared" si="1"/>
        <v>0</v>
      </c>
      <c r="Q10" s="325"/>
      <c r="R10" s="325"/>
      <c r="S10" s="325"/>
      <c r="T10" s="325" t="e">
        <f t="shared" si="4"/>
        <v>#DIV/0!</v>
      </c>
      <c r="U10" s="325"/>
      <c r="V10" s="325"/>
      <c r="W10" s="325">
        <f t="shared" si="3"/>
        <v>0</v>
      </c>
      <c r="X10" s="325"/>
      <c r="Y10" s="325"/>
      <c r="Z10" s="325"/>
      <c r="AA10" s="327"/>
      <c r="AB10" s="328"/>
      <c r="AC10" s="328"/>
      <c r="AD10" s="328"/>
      <c r="AE10" s="329" t="e">
        <f t="shared" si="0"/>
        <v>#DIV/0!</v>
      </c>
      <c r="AF10" s="330"/>
    </row>
    <row r="11" spans="1:34" s="6" customFormat="1" ht="15" customHeight="1" thickBot="1" x14ac:dyDescent="0.25">
      <c r="A11" s="258" t="s">
        <v>70</v>
      </c>
      <c r="B11" s="259"/>
      <c r="C11" s="259"/>
      <c r="D11" s="259"/>
      <c r="E11" s="259"/>
      <c r="F11" s="259"/>
      <c r="G11" s="259"/>
      <c r="H11" s="259"/>
      <c r="I11" s="260">
        <f>SUM(I5:J10)</f>
        <v>0</v>
      </c>
      <c r="J11" s="260"/>
      <c r="K11" s="260">
        <f>SUM(K5:L10)</f>
        <v>0</v>
      </c>
      <c r="L11" s="260"/>
      <c r="M11" s="260"/>
      <c r="N11" s="260"/>
      <c r="O11" s="260"/>
      <c r="P11" s="260">
        <f>SUM(P5:S10)</f>
        <v>0</v>
      </c>
      <c r="Q11" s="260"/>
      <c r="R11" s="260"/>
      <c r="S11" s="260"/>
      <c r="T11" s="353"/>
      <c r="U11" s="353"/>
      <c r="V11" s="353"/>
      <c r="W11" s="260">
        <f>SUM(W5:Z10)</f>
        <v>0</v>
      </c>
      <c r="X11" s="260"/>
      <c r="Y11" s="260"/>
      <c r="Z11" s="260"/>
      <c r="AA11" s="339">
        <f>SUM(AA5:AD10)</f>
        <v>0</v>
      </c>
      <c r="AB11" s="340"/>
      <c r="AC11" s="340"/>
      <c r="AD11" s="340"/>
      <c r="AE11" s="341" t="e">
        <f t="shared" si="0"/>
        <v>#DIV/0!</v>
      </c>
      <c r="AF11" s="342"/>
    </row>
    <row r="12" spans="1:34" s="6" customFormat="1" ht="21" customHeight="1" x14ac:dyDescent="0.2">
      <c r="A12" s="359" t="s">
        <v>169</v>
      </c>
      <c r="B12" s="360"/>
      <c r="C12" s="360"/>
      <c r="D12" s="360"/>
      <c r="E12" s="360"/>
      <c r="F12" s="360"/>
      <c r="G12" s="360"/>
      <c r="H12" s="360"/>
      <c r="I12" s="314" t="s">
        <v>124</v>
      </c>
      <c r="J12" s="314"/>
      <c r="K12" s="314" t="s">
        <v>28</v>
      </c>
      <c r="L12" s="314"/>
      <c r="M12" s="357" t="s">
        <v>193</v>
      </c>
      <c r="N12" s="357"/>
      <c r="O12" s="357"/>
      <c r="P12" s="314" t="s">
        <v>194</v>
      </c>
      <c r="Q12" s="314"/>
      <c r="R12" s="314"/>
      <c r="S12" s="314"/>
      <c r="T12" s="314" t="s">
        <v>192</v>
      </c>
      <c r="U12" s="314"/>
      <c r="V12" s="314"/>
      <c r="W12" s="316" t="s">
        <v>195</v>
      </c>
      <c r="X12" s="316"/>
      <c r="Y12" s="316"/>
      <c r="Z12" s="317"/>
      <c r="AA12" s="343" t="s">
        <v>29</v>
      </c>
      <c r="AB12" s="344"/>
      <c r="AC12" s="344"/>
      <c r="AD12" s="344"/>
      <c r="AE12" s="344"/>
      <c r="AF12" s="345"/>
    </row>
    <row r="13" spans="1:34" s="6" customFormat="1" ht="21" customHeight="1" x14ac:dyDescent="0.2">
      <c r="A13" s="13" t="s">
        <v>78</v>
      </c>
      <c r="B13" s="352" t="s">
        <v>79</v>
      </c>
      <c r="C13" s="352"/>
      <c r="D13" s="352"/>
      <c r="E13" s="352"/>
      <c r="F13" s="352"/>
      <c r="G13" s="352"/>
      <c r="H13" s="352"/>
      <c r="I13" s="315"/>
      <c r="J13" s="315"/>
      <c r="K13" s="315"/>
      <c r="L13" s="315"/>
      <c r="M13" s="358"/>
      <c r="N13" s="358"/>
      <c r="O13" s="358"/>
      <c r="P13" s="315"/>
      <c r="Q13" s="315"/>
      <c r="R13" s="315"/>
      <c r="S13" s="315"/>
      <c r="T13" s="315"/>
      <c r="U13" s="315"/>
      <c r="V13" s="315"/>
      <c r="W13" s="318"/>
      <c r="X13" s="318"/>
      <c r="Y13" s="318"/>
      <c r="Z13" s="319"/>
      <c r="AA13" s="323" t="s">
        <v>19</v>
      </c>
      <c r="AB13" s="55"/>
      <c r="AC13" s="55"/>
      <c r="AD13" s="55"/>
      <c r="AE13" s="55" t="s">
        <v>20</v>
      </c>
      <c r="AF13" s="324"/>
    </row>
    <row r="14" spans="1:34" s="6" customFormat="1" ht="15" customHeight="1" x14ac:dyDescent="0.2">
      <c r="A14" s="22" t="s">
        <v>34</v>
      </c>
      <c r="B14" s="337"/>
      <c r="C14" s="337"/>
      <c r="D14" s="337"/>
      <c r="E14" s="337"/>
      <c r="F14" s="337"/>
      <c r="G14" s="337"/>
      <c r="H14" s="337"/>
      <c r="I14" s="328"/>
      <c r="J14" s="328"/>
      <c r="K14" s="328"/>
      <c r="L14" s="328"/>
      <c r="M14" s="328"/>
      <c r="N14" s="328"/>
      <c r="O14" s="328"/>
      <c r="P14" s="325">
        <f>M14*1.338</f>
        <v>0</v>
      </c>
      <c r="Q14" s="325"/>
      <c r="R14" s="325"/>
      <c r="S14" s="325"/>
      <c r="T14" s="325" t="e">
        <f>(M14/I14%)/100</f>
        <v>#DIV/0!</v>
      </c>
      <c r="U14" s="325"/>
      <c r="V14" s="325"/>
      <c r="W14" s="325">
        <f>P14*K14</f>
        <v>0</v>
      </c>
      <c r="X14" s="325"/>
      <c r="Y14" s="325"/>
      <c r="Z14" s="325"/>
      <c r="AA14" s="327"/>
      <c r="AB14" s="328"/>
      <c r="AC14" s="328"/>
      <c r="AD14" s="328"/>
      <c r="AE14" s="329" t="e">
        <f>AA14/W14</f>
        <v>#DIV/0!</v>
      </c>
      <c r="AF14" s="330"/>
    </row>
    <row r="15" spans="1:34" s="6" customFormat="1" ht="15" customHeight="1" x14ac:dyDescent="0.2">
      <c r="A15" s="22" t="s">
        <v>35</v>
      </c>
      <c r="B15" s="337"/>
      <c r="C15" s="337"/>
      <c r="D15" s="337"/>
      <c r="E15" s="337"/>
      <c r="F15" s="337"/>
      <c r="G15" s="337"/>
      <c r="H15" s="337"/>
      <c r="I15" s="328"/>
      <c r="J15" s="328"/>
      <c r="K15" s="328"/>
      <c r="L15" s="328"/>
      <c r="M15" s="328"/>
      <c r="N15" s="328"/>
      <c r="O15" s="328"/>
      <c r="P15" s="325">
        <f t="shared" ref="P15:P17" si="5">M15*1.338</f>
        <v>0</v>
      </c>
      <c r="Q15" s="325"/>
      <c r="R15" s="325"/>
      <c r="S15" s="325"/>
      <c r="T15" s="325" t="e">
        <f t="shared" ref="T15:T17" si="6">(M15/I15%)/100</f>
        <v>#DIV/0!</v>
      </c>
      <c r="U15" s="325"/>
      <c r="V15" s="325"/>
      <c r="W15" s="325">
        <f t="shared" ref="W15:W17" si="7">P15*K15</f>
        <v>0</v>
      </c>
      <c r="X15" s="325"/>
      <c r="Y15" s="325"/>
      <c r="Z15" s="325"/>
      <c r="AA15" s="327"/>
      <c r="AB15" s="328"/>
      <c r="AC15" s="328"/>
      <c r="AD15" s="328"/>
      <c r="AE15" s="329" t="e">
        <f>AA15/W15</f>
        <v>#DIV/0!</v>
      </c>
      <c r="AF15" s="330"/>
    </row>
    <row r="16" spans="1:34" s="6" customFormat="1" ht="15" customHeight="1" x14ac:dyDescent="0.2">
      <c r="A16" s="22" t="s">
        <v>36</v>
      </c>
      <c r="B16" s="337"/>
      <c r="C16" s="337"/>
      <c r="D16" s="337"/>
      <c r="E16" s="337"/>
      <c r="F16" s="337"/>
      <c r="G16" s="337"/>
      <c r="H16" s="337"/>
      <c r="I16" s="328"/>
      <c r="J16" s="328"/>
      <c r="K16" s="328"/>
      <c r="L16" s="328"/>
      <c r="M16" s="328"/>
      <c r="N16" s="328"/>
      <c r="O16" s="328"/>
      <c r="P16" s="325">
        <f t="shared" si="5"/>
        <v>0</v>
      </c>
      <c r="Q16" s="325"/>
      <c r="R16" s="325"/>
      <c r="S16" s="325"/>
      <c r="T16" s="325" t="e">
        <f t="shared" si="6"/>
        <v>#DIV/0!</v>
      </c>
      <c r="U16" s="325"/>
      <c r="V16" s="325"/>
      <c r="W16" s="325">
        <f t="shared" si="7"/>
        <v>0</v>
      </c>
      <c r="X16" s="325"/>
      <c r="Y16" s="325"/>
      <c r="Z16" s="325"/>
      <c r="AA16" s="327"/>
      <c r="AB16" s="328"/>
      <c r="AC16" s="328"/>
      <c r="AD16" s="328"/>
      <c r="AE16" s="329" t="e">
        <f>AA16/W16</f>
        <v>#DIV/0!</v>
      </c>
      <c r="AF16" s="330"/>
    </row>
    <row r="17" spans="1:32" s="6" customFormat="1" ht="15" customHeight="1" x14ac:dyDescent="0.2">
      <c r="A17" s="22" t="s">
        <v>37</v>
      </c>
      <c r="B17" s="337"/>
      <c r="C17" s="337"/>
      <c r="D17" s="337"/>
      <c r="E17" s="337"/>
      <c r="F17" s="337"/>
      <c r="G17" s="337"/>
      <c r="H17" s="337"/>
      <c r="I17" s="328"/>
      <c r="J17" s="328"/>
      <c r="K17" s="328"/>
      <c r="L17" s="328"/>
      <c r="M17" s="328"/>
      <c r="N17" s="328"/>
      <c r="O17" s="328"/>
      <c r="P17" s="325">
        <f t="shared" si="5"/>
        <v>0</v>
      </c>
      <c r="Q17" s="325"/>
      <c r="R17" s="325"/>
      <c r="S17" s="325"/>
      <c r="T17" s="325" t="e">
        <f t="shared" si="6"/>
        <v>#DIV/0!</v>
      </c>
      <c r="U17" s="325"/>
      <c r="V17" s="325"/>
      <c r="W17" s="325">
        <f t="shared" si="7"/>
        <v>0</v>
      </c>
      <c r="X17" s="325"/>
      <c r="Y17" s="325"/>
      <c r="Z17" s="325"/>
      <c r="AA17" s="327"/>
      <c r="AB17" s="328"/>
      <c r="AC17" s="328"/>
      <c r="AD17" s="328"/>
      <c r="AE17" s="329" t="e">
        <f>AA17/W17</f>
        <v>#DIV/0!</v>
      </c>
      <c r="AF17" s="330"/>
    </row>
    <row r="18" spans="1:32" s="6" customFormat="1" ht="15" customHeight="1" thickBot="1" x14ac:dyDescent="0.25">
      <c r="A18" s="361" t="s">
        <v>69</v>
      </c>
      <c r="B18" s="362"/>
      <c r="C18" s="362"/>
      <c r="D18" s="362"/>
      <c r="E18" s="362"/>
      <c r="F18" s="362"/>
      <c r="G18" s="362"/>
      <c r="H18" s="362"/>
      <c r="I18" s="331">
        <f>SUM(I14:J17)</f>
        <v>0</v>
      </c>
      <c r="J18" s="331"/>
      <c r="K18" s="331">
        <f>SUM(K14:L17)</f>
        <v>0</v>
      </c>
      <c r="L18" s="331"/>
      <c r="M18" s="331"/>
      <c r="N18" s="331"/>
      <c r="O18" s="331"/>
      <c r="P18" s="331">
        <f>SUM(P14:S17)</f>
        <v>0</v>
      </c>
      <c r="Q18" s="331"/>
      <c r="R18" s="331"/>
      <c r="S18" s="331"/>
      <c r="T18" s="336"/>
      <c r="U18" s="336"/>
      <c r="V18" s="336"/>
      <c r="W18" s="331">
        <f>SUM(W14:Z17)</f>
        <v>0</v>
      </c>
      <c r="X18" s="331"/>
      <c r="Y18" s="331"/>
      <c r="Z18" s="331"/>
      <c r="AA18" s="333">
        <f>SUM(AA14:AD17)</f>
        <v>0</v>
      </c>
      <c r="AB18" s="331"/>
      <c r="AC18" s="331"/>
      <c r="AD18" s="331"/>
      <c r="AE18" s="334" t="e">
        <f>AA18/W18</f>
        <v>#DIV/0!</v>
      </c>
      <c r="AF18" s="335"/>
    </row>
    <row r="19" spans="1:32" s="6" customFormat="1" ht="21" customHeight="1" x14ac:dyDescent="0.2">
      <c r="A19" s="261" t="s">
        <v>80</v>
      </c>
      <c r="B19" s="262"/>
      <c r="C19" s="262"/>
      <c r="D19" s="262"/>
      <c r="E19" s="262"/>
      <c r="F19" s="262"/>
      <c r="G19" s="262"/>
      <c r="H19" s="262"/>
      <c r="I19" s="314" t="s">
        <v>31</v>
      </c>
      <c r="J19" s="314"/>
      <c r="K19" s="314"/>
      <c r="L19" s="314" t="s">
        <v>30</v>
      </c>
      <c r="M19" s="314"/>
      <c r="N19" s="314"/>
      <c r="O19" s="314" t="s">
        <v>196</v>
      </c>
      <c r="P19" s="314"/>
      <c r="Q19" s="314"/>
      <c r="R19" s="314"/>
      <c r="S19" s="314" t="s">
        <v>197</v>
      </c>
      <c r="T19" s="314"/>
      <c r="U19" s="314"/>
      <c r="V19" s="314"/>
      <c r="W19" s="316" t="s">
        <v>195</v>
      </c>
      <c r="X19" s="316"/>
      <c r="Y19" s="316"/>
      <c r="Z19" s="317"/>
      <c r="AA19" s="320" t="s">
        <v>29</v>
      </c>
      <c r="AB19" s="321"/>
      <c r="AC19" s="321"/>
      <c r="AD19" s="321"/>
      <c r="AE19" s="321"/>
      <c r="AF19" s="322"/>
    </row>
    <row r="20" spans="1:32" s="6" customFormat="1" ht="21" customHeight="1" x14ac:dyDescent="0.2">
      <c r="A20" s="13" t="s">
        <v>78</v>
      </c>
      <c r="B20" s="352" t="s">
        <v>79</v>
      </c>
      <c r="C20" s="352"/>
      <c r="D20" s="352"/>
      <c r="E20" s="352"/>
      <c r="F20" s="352"/>
      <c r="G20" s="352"/>
      <c r="H20" s="352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8"/>
      <c r="X20" s="318"/>
      <c r="Y20" s="318"/>
      <c r="Z20" s="319"/>
      <c r="AA20" s="323" t="s">
        <v>19</v>
      </c>
      <c r="AB20" s="55"/>
      <c r="AC20" s="55"/>
      <c r="AD20" s="55"/>
      <c r="AE20" s="55" t="s">
        <v>20</v>
      </c>
      <c r="AF20" s="324"/>
    </row>
    <row r="21" spans="1:32" s="6" customFormat="1" ht="15" customHeight="1" x14ac:dyDescent="0.2">
      <c r="A21" s="22" t="s">
        <v>34</v>
      </c>
      <c r="B21" s="337"/>
      <c r="C21" s="337"/>
      <c r="D21" s="337"/>
      <c r="E21" s="337"/>
      <c r="F21" s="337"/>
      <c r="G21" s="337"/>
      <c r="H21" s="337"/>
      <c r="I21" s="325">
        <f>L21/2016</f>
        <v>0</v>
      </c>
      <c r="J21" s="325"/>
      <c r="K21" s="325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325">
        <f>(L21*O21)+S21</f>
        <v>0</v>
      </c>
      <c r="X21" s="325"/>
      <c r="Y21" s="325"/>
      <c r="Z21" s="326"/>
      <c r="AA21" s="327"/>
      <c r="AB21" s="328"/>
      <c r="AC21" s="328"/>
      <c r="AD21" s="328"/>
      <c r="AE21" s="329" t="e">
        <f t="shared" ref="AE21:AE27" si="8">AA21/W21</f>
        <v>#DIV/0!</v>
      </c>
      <c r="AF21" s="330"/>
    </row>
    <row r="22" spans="1:32" s="6" customFormat="1" ht="15" customHeight="1" x14ac:dyDescent="0.2">
      <c r="A22" s="22" t="s">
        <v>35</v>
      </c>
      <c r="B22" s="337"/>
      <c r="C22" s="337"/>
      <c r="D22" s="337"/>
      <c r="E22" s="337"/>
      <c r="F22" s="337"/>
      <c r="G22" s="337"/>
      <c r="H22" s="337"/>
      <c r="I22" s="325">
        <f>L22/2016</f>
        <v>0</v>
      </c>
      <c r="J22" s="325"/>
      <c r="K22" s="325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325">
        <f t="shared" ref="W22:W26" si="9">(L22*O22)+S22</f>
        <v>0</v>
      </c>
      <c r="X22" s="325"/>
      <c r="Y22" s="325"/>
      <c r="Z22" s="326"/>
      <c r="AA22" s="327"/>
      <c r="AB22" s="328"/>
      <c r="AC22" s="328"/>
      <c r="AD22" s="328"/>
      <c r="AE22" s="329" t="e">
        <f t="shared" si="8"/>
        <v>#DIV/0!</v>
      </c>
      <c r="AF22" s="330"/>
    </row>
    <row r="23" spans="1:32" s="6" customFormat="1" ht="15" customHeight="1" x14ac:dyDescent="0.2">
      <c r="A23" s="22" t="s">
        <v>36</v>
      </c>
      <c r="B23" s="337"/>
      <c r="C23" s="337"/>
      <c r="D23" s="337"/>
      <c r="E23" s="337"/>
      <c r="F23" s="337"/>
      <c r="G23" s="337"/>
      <c r="H23" s="337"/>
      <c r="I23" s="325">
        <f t="shared" ref="I23:I26" si="10">L23/2016</f>
        <v>0</v>
      </c>
      <c r="J23" s="325"/>
      <c r="K23" s="325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325">
        <f t="shared" si="9"/>
        <v>0</v>
      </c>
      <c r="X23" s="325"/>
      <c r="Y23" s="325"/>
      <c r="Z23" s="326"/>
      <c r="AA23" s="327"/>
      <c r="AB23" s="328"/>
      <c r="AC23" s="328"/>
      <c r="AD23" s="328"/>
      <c r="AE23" s="329" t="e">
        <f t="shared" si="8"/>
        <v>#DIV/0!</v>
      </c>
      <c r="AF23" s="330"/>
    </row>
    <row r="24" spans="1:32" s="6" customFormat="1" ht="15" customHeight="1" x14ac:dyDescent="0.2">
      <c r="A24" s="22" t="s">
        <v>37</v>
      </c>
      <c r="B24" s="337"/>
      <c r="C24" s="337"/>
      <c r="D24" s="337"/>
      <c r="E24" s="337"/>
      <c r="F24" s="337"/>
      <c r="G24" s="337"/>
      <c r="H24" s="337"/>
      <c r="I24" s="325">
        <f t="shared" si="10"/>
        <v>0</v>
      </c>
      <c r="J24" s="325"/>
      <c r="K24" s="325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325">
        <f t="shared" si="9"/>
        <v>0</v>
      </c>
      <c r="X24" s="325"/>
      <c r="Y24" s="325"/>
      <c r="Z24" s="326"/>
      <c r="AA24" s="327"/>
      <c r="AB24" s="328"/>
      <c r="AC24" s="328"/>
      <c r="AD24" s="328"/>
      <c r="AE24" s="329" t="e">
        <f t="shared" si="8"/>
        <v>#DIV/0!</v>
      </c>
      <c r="AF24" s="330"/>
    </row>
    <row r="25" spans="1:32" s="6" customFormat="1" ht="15" customHeight="1" x14ac:dyDescent="0.2">
      <c r="A25" s="22" t="s">
        <v>38</v>
      </c>
      <c r="B25" s="337"/>
      <c r="C25" s="337"/>
      <c r="D25" s="337"/>
      <c r="E25" s="337"/>
      <c r="F25" s="337"/>
      <c r="G25" s="337"/>
      <c r="H25" s="337"/>
      <c r="I25" s="325">
        <f t="shared" si="10"/>
        <v>0</v>
      </c>
      <c r="J25" s="325"/>
      <c r="K25" s="325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325">
        <f t="shared" si="9"/>
        <v>0</v>
      </c>
      <c r="X25" s="325"/>
      <c r="Y25" s="325"/>
      <c r="Z25" s="326"/>
      <c r="AA25" s="327"/>
      <c r="AB25" s="328"/>
      <c r="AC25" s="328"/>
      <c r="AD25" s="328"/>
      <c r="AE25" s="329" t="e">
        <f t="shared" si="8"/>
        <v>#DIV/0!</v>
      </c>
      <c r="AF25" s="330"/>
    </row>
    <row r="26" spans="1:32" s="6" customFormat="1" ht="15" customHeight="1" x14ac:dyDescent="0.2">
      <c r="A26" s="22" t="s">
        <v>39</v>
      </c>
      <c r="B26" s="337"/>
      <c r="C26" s="337"/>
      <c r="D26" s="337"/>
      <c r="E26" s="337"/>
      <c r="F26" s="337"/>
      <c r="G26" s="337"/>
      <c r="H26" s="337"/>
      <c r="I26" s="325">
        <f t="shared" si="10"/>
        <v>0</v>
      </c>
      <c r="J26" s="325"/>
      <c r="K26" s="325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325">
        <f t="shared" si="9"/>
        <v>0</v>
      </c>
      <c r="X26" s="325"/>
      <c r="Y26" s="325"/>
      <c r="Z26" s="326"/>
      <c r="AA26" s="327"/>
      <c r="AB26" s="328"/>
      <c r="AC26" s="328"/>
      <c r="AD26" s="328"/>
      <c r="AE26" s="329" t="e">
        <f t="shared" si="8"/>
        <v>#DIV/0!</v>
      </c>
      <c r="AF26" s="330"/>
    </row>
    <row r="27" spans="1:32" s="6" customFormat="1" ht="15" customHeight="1" thickBot="1" x14ac:dyDescent="0.25">
      <c r="A27" s="258" t="s">
        <v>68</v>
      </c>
      <c r="B27" s="259"/>
      <c r="C27" s="259"/>
      <c r="D27" s="259"/>
      <c r="E27" s="259"/>
      <c r="F27" s="259"/>
      <c r="G27" s="259"/>
      <c r="H27" s="259"/>
      <c r="I27" s="260">
        <f>SUM(I21:K26)</f>
        <v>0</v>
      </c>
      <c r="J27" s="260"/>
      <c r="K27" s="260"/>
      <c r="L27" s="255">
        <f>SUM(L21:N26)</f>
        <v>0</v>
      </c>
      <c r="M27" s="256"/>
      <c r="N27" s="256"/>
      <c r="O27" s="255"/>
      <c r="P27" s="256"/>
      <c r="Q27" s="256"/>
      <c r="R27" s="256"/>
      <c r="S27" s="255">
        <f>SUM(S21:V26)</f>
        <v>0</v>
      </c>
      <c r="T27" s="256"/>
      <c r="U27" s="256"/>
      <c r="V27" s="257"/>
      <c r="W27" s="260">
        <f>SUM(W21:Z26)</f>
        <v>0</v>
      </c>
      <c r="X27" s="260"/>
      <c r="Y27" s="260"/>
      <c r="Z27" s="338"/>
      <c r="AA27" s="339">
        <f>SUM(AA21:AD26)</f>
        <v>0</v>
      </c>
      <c r="AB27" s="340"/>
      <c r="AC27" s="340"/>
      <c r="AD27" s="340"/>
      <c r="AE27" s="341" t="e">
        <f t="shared" si="8"/>
        <v>#DIV/0!</v>
      </c>
      <c r="AF27" s="342"/>
    </row>
    <row r="28" spans="1:32" s="6" customFormat="1" ht="21" customHeight="1" x14ac:dyDescent="0.2">
      <c r="A28" s="261" t="s">
        <v>32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316" t="s">
        <v>125</v>
      </c>
      <c r="X28" s="316"/>
      <c r="Y28" s="316"/>
      <c r="Z28" s="316"/>
      <c r="AA28" s="320" t="s">
        <v>29</v>
      </c>
      <c r="AB28" s="321"/>
      <c r="AC28" s="321"/>
      <c r="AD28" s="321"/>
      <c r="AE28" s="321"/>
      <c r="AF28" s="322"/>
    </row>
    <row r="29" spans="1:32" s="6" customFormat="1" ht="12.95" customHeight="1" x14ac:dyDescent="0.2">
      <c r="A29" s="263"/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318"/>
      <c r="X29" s="318"/>
      <c r="Y29" s="318"/>
      <c r="Z29" s="318"/>
      <c r="AA29" s="323" t="s">
        <v>19</v>
      </c>
      <c r="AB29" s="55"/>
      <c r="AC29" s="55"/>
      <c r="AD29" s="55"/>
      <c r="AE29" s="55" t="s">
        <v>20</v>
      </c>
      <c r="AF29" s="324"/>
    </row>
    <row r="30" spans="1:32" s="6" customFormat="1" ht="20.100000000000001" customHeight="1" thickBot="1" x14ac:dyDescent="0.25">
      <c r="A30" s="292" t="s">
        <v>33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81"/>
      <c r="X30" s="281"/>
      <c r="Y30" s="281"/>
      <c r="Z30" s="281"/>
      <c r="AA30" s="283"/>
      <c r="AB30" s="281"/>
      <c r="AC30" s="281"/>
      <c r="AD30" s="281"/>
      <c r="AE30" s="284" t="e">
        <f>AA30/W30</f>
        <v>#DIV/0!</v>
      </c>
      <c r="AF30" s="285"/>
    </row>
    <row r="31" spans="1:32" s="6" customFormat="1" ht="21" customHeight="1" x14ac:dyDescent="0.2">
      <c r="A31" s="300" t="s">
        <v>133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2"/>
      <c r="U31" s="294" t="s">
        <v>198</v>
      </c>
      <c r="V31" s="295"/>
      <c r="W31" s="295"/>
      <c r="X31" s="295"/>
      <c r="Y31" s="295"/>
      <c r="Z31" s="373"/>
      <c r="AA31" s="286" t="s">
        <v>29</v>
      </c>
      <c r="AB31" s="287"/>
      <c r="AC31" s="287"/>
      <c r="AD31" s="287"/>
      <c r="AE31" s="287"/>
      <c r="AF31" s="288"/>
    </row>
    <row r="32" spans="1:32" s="6" customFormat="1" ht="12.95" customHeight="1" thickBot="1" x14ac:dyDescent="0.25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5"/>
      <c r="U32" s="296"/>
      <c r="V32" s="297"/>
      <c r="W32" s="297"/>
      <c r="X32" s="297"/>
      <c r="Y32" s="297"/>
      <c r="Z32" s="374"/>
      <c r="AA32" s="289" t="s">
        <v>19</v>
      </c>
      <c r="AB32" s="290"/>
      <c r="AC32" s="290"/>
      <c r="AD32" s="290"/>
      <c r="AE32" s="290" t="s">
        <v>20</v>
      </c>
      <c r="AF32" s="291"/>
    </row>
    <row r="33" spans="1:32" s="6" customFormat="1" ht="24.95" customHeight="1" thickBot="1" x14ac:dyDescent="0.25">
      <c r="A33" s="306"/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298">
        <f>W30+W27+W18+W11</f>
        <v>0</v>
      </c>
      <c r="V33" s="299"/>
      <c r="W33" s="299"/>
      <c r="X33" s="299"/>
      <c r="Y33" s="299"/>
      <c r="Z33" s="375"/>
      <c r="AA33" s="277">
        <f>AA30+AA27+AA18+AA11</f>
        <v>0</v>
      </c>
      <c r="AB33" s="278"/>
      <c r="AC33" s="278"/>
      <c r="AD33" s="278"/>
      <c r="AE33" s="279" t="e">
        <f>AA33/U33</f>
        <v>#DIV/0!</v>
      </c>
      <c r="AF33" s="280"/>
    </row>
    <row r="34" spans="1:32" s="6" customFormat="1" ht="20.100000000000001" customHeight="1" thickBot="1" x14ac:dyDescent="0.25">
      <c r="A34" s="367" t="s">
        <v>134</v>
      </c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68"/>
      <c r="Y34" s="368"/>
      <c r="Z34" s="369"/>
      <c r="AA34" s="370">
        <f>I27+I18+I11</f>
        <v>0</v>
      </c>
      <c r="AB34" s="371"/>
      <c r="AC34" s="371"/>
      <c r="AD34" s="371"/>
      <c r="AE34" s="371"/>
      <c r="AF34" s="372"/>
    </row>
    <row r="35" spans="1:32" s="2" customFormat="1" ht="20.25" customHeight="1" x14ac:dyDescent="0.2">
      <c r="A35" s="23" t="s">
        <v>135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</row>
    <row r="36" spans="1:32" s="2" customFormat="1" ht="60" customHeight="1" thickBot="1" x14ac:dyDescent="0.25">
      <c r="A36" s="36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2" s="2" customFormat="1" ht="12.75" customHeight="1" x14ac:dyDescent="0.25">
      <c r="AA37" s="1"/>
      <c r="AB37" s="3"/>
      <c r="AC37"/>
      <c r="AD37"/>
    </row>
    <row r="38" spans="1:32" s="2" customFormat="1" ht="12.75" customHeight="1" x14ac:dyDescent="0.25">
      <c r="AA38" s="1"/>
      <c r="AB38" s="3"/>
      <c r="AC38"/>
      <c r="AD38"/>
    </row>
    <row r="39" spans="1:32" s="2" customFormat="1" ht="12.75" customHeight="1" x14ac:dyDescent="0.25">
      <c r="AA39" s="1"/>
      <c r="AB39" s="3"/>
      <c r="AC39"/>
      <c r="AD39"/>
    </row>
    <row r="40" spans="1:32" s="2" customFormat="1" ht="12.75" customHeight="1" x14ac:dyDescent="0.25">
      <c r="AA40" s="1"/>
      <c r="AB40" s="3"/>
      <c r="AC40"/>
      <c r="AD40"/>
    </row>
    <row r="41" spans="1:32" s="2" customFormat="1" ht="12.75" customHeight="1" x14ac:dyDescent="0.25">
      <c r="AA41" s="1"/>
      <c r="AB41" s="3"/>
      <c r="AC41"/>
      <c r="AD41"/>
    </row>
    <row r="42" spans="1:32" s="2" customFormat="1" ht="12.75" customHeight="1" x14ac:dyDescent="0.25">
      <c r="AA42" s="1"/>
      <c r="AB42" s="3"/>
      <c r="AC42"/>
      <c r="AD42"/>
    </row>
    <row r="43" spans="1:32" s="2" customFormat="1" ht="12.75" customHeight="1" x14ac:dyDescent="0.25">
      <c r="AA43" s="1"/>
      <c r="AB43" s="3"/>
      <c r="AC43"/>
      <c r="AD43"/>
    </row>
    <row r="44" spans="1:32" s="2" customFormat="1" ht="12.75" customHeight="1" x14ac:dyDescent="0.25">
      <c r="AA44" s="1"/>
      <c r="AB44" s="3"/>
      <c r="AC44"/>
      <c r="AD44"/>
    </row>
    <row r="45" spans="1:32" s="2" customFormat="1" ht="12.75" customHeight="1" x14ac:dyDescent="0.25">
      <c r="AA45" s="1"/>
      <c r="AB45" s="3"/>
      <c r="AC45"/>
      <c r="AD45"/>
    </row>
    <row r="46" spans="1:32" s="2" customFormat="1" ht="12.75" customHeight="1" x14ac:dyDescent="0.25">
      <c r="AA46" s="1"/>
      <c r="AB46" s="3"/>
      <c r="AC46"/>
      <c r="AD46"/>
    </row>
    <row r="47" spans="1:32" s="2" customFormat="1" ht="12.75" customHeight="1" x14ac:dyDescent="0.25">
      <c r="AA47" s="1"/>
      <c r="AB47" s="3"/>
      <c r="AC47"/>
      <c r="AD47"/>
    </row>
    <row r="48" spans="1:32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</sheetData>
  <sheetProtection algorithmName="SHA-512" hashValue="84zW0XzeK950ZBohmrISZNvWb4wniH1KYcSDzmpFbbJJ02YNlSNzZ0Cb2FwWTSZAJWLuJVOwxjqKJeWqEQb0HA==" saltValue="lCYiCWFav0G4/PHm2Xr7ww==" spinCount="100000" sheet="1" objects="1" scenarios="1"/>
  <protectedRanges>
    <protectedRange sqref="B5:O10 AA5:AD10 B14:O17 AA14:AD17 B21:H26 L21:V26 AA21:AD26 W30 AA30 A36" name="Oblast1"/>
  </protectedRanges>
  <mergeCells count="219">
    <mergeCell ref="AA33:AD33"/>
    <mergeCell ref="AE33:AF33"/>
    <mergeCell ref="A35:AF35"/>
    <mergeCell ref="A36:AF36"/>
    <mergeCell ref="A34:Z34"/>
    <mergeCell ref="AA34:AF34"/>
    <mergeCell ref="A30:V30"/>
    <mergeCell ref="W30:Z30"/>
    <mergeCell ref="AA30:AD30"/>
    <mergeCell ref="AE30:AF30"/>
    <mergeCell ref="A31:T33"/>
    <mergeCell ref="U31:Z32"/>
    <mergeCell ref="AA31:AF31"/>
    <mergeCell ref="AA32:AD32"/>
    <mergeCell ref="AE32:AF32"/>
    <mergeCell ref="U33:Z33"/>
    <mergeCell ref="AE27:AF27"/>
    <mergeCell ref="A28:V29"/>
    <mergeCell ref="W28:Z29"/>
    <mergeCell ref="AA28:AF28"/>
    <mergeCell ref="AA29:AD29"/>
    <mergeCell ref="AE29:AF29"/>
    <mergeCell ref="A27:H27"/>
    <mergeCell ref="I27:K27"/>
    <mergeCell ref="W27:Z27"/>
    <mergeCell ref="AA27:AD27"/>
    <mergeCell ref="L27:N27"/>
    <mergeCell ref="O27:R27"/>
    <mergeCell ref="S27:V27"/>
    <mergeCell ref="AE25:AF25"/>
    <mergeCell ref="B26:H26"/>
    <mergeCell ref="I26:K26"/>
    <mergeCell ref="W26:Z26"/>
    <mergeCell ref="AA26:AD26"/>
    <mergeCell ref="AE26:AF26"/>
    <mergeCell ref="B25:H25"/>
    <mergeCell ref="I25:K25"/>
    <mergeCell ref="W25:Z25"/>
    <mergeCell ref="AA25:AD25"/>
    <mergeCell ref="L25:N25"/>
    <mergeCell ref="O25:R25"/>
    <mergeCell ref="S25:V25"/>
    <mergeCell ref="L26:N26"/>
    <mergeCell ref="O26:R26"/>
    <mergeCell ref="S26:V26"/>
    <mergeCell ref="AE23:AF23"/>
    <mergeCell ref="B24:H24"/>
    <mergeCell ref="I24:K24"/>
    <mergeCell ref="W24:Z24"/>
    <mergeCell ref="AA24:AD24"/>
    <mergeCell ref="AE24:AF24"/>
    <mergeCell ref="B23:H23"/>
    <mergeCell ref="I23:K23"/>
    <mergeCell ref="W23:Z23"/>
    <mergeCell ref="AA23:AD23"/>
    <mergeCell ref="L23:N23"/>
    <mergeCell ref="O23:R23"/>
    <mergeCell ref="S23:V23"/>
    <mergeCell ref="L24:N24"/>
    <mergeCell ref="O24:R24"/>
    <mergeCell ref="S24:V24"/>
    <mergeCell ref="AE21:AF21"/>
    <mergeCell ref="B22:H22"/>
    <mergeCell ref="I22:K22"/>
    <mergeCell ref="W22:Z22"/>
    <mergeCell ref="AA22:AD22"/>
    <mergeCell ref="AE22:AF22"/>
    <mergeCell ref="B21:H21"/>
    <mergeCell ref="I21:K21"/>
    <mergeCell ref="W21:Z21"/>
    <mergeCell ref="AA21:AD21"/>
    <mergeCell ref="L21:N21"/>
    <mergeCell ref="O21:R21"/>
    <mergeCell ref="S21:V21"/>
    <mergeCell ref="L22:N22"/>
    <mergeCell ref="O22:R22"/>
    <mergeCell ref="S22:V22"/>
    <mergeCell ref="A19:H19"/>
    <mergeCell ref="I19:K20"/>
    <mergeCell ref="W19:Z20"/>
    <mergeCell ref="AA19:AF19"/>
    <mergeCell ref="B20:H20"/>
    <mergeCell ref="AA20:AD20"/>
    <mergeCell ref="AE20:AF20"/>
    <mergeCell ref="L19:N20"/>
    <mergeCell ref="O19:R20"/>
    <mergeCell ref="S19:V20"/>
    <mergeCell ref="A18:H18"/>
    <mergeCell ref="I18:J18"/>
    <mergeCell ref="K18:L18"/>
    <mergeCell ref="M18:O18"/>
    <mergeCell ref="P18:S18"/>
    <mergeCell ref="T18:V18"/>
    <mergeCell ref="W18:Z18"/>
    <mergeCell ref="AA18:AD18"/>
    <mergeCell ref="AE18:AF18"/>
    <mergeCell ref="B17:H17"/>
    <mergeCell ref="I17:J17"/>
    <mergeCell ref="K17:L17"/>
    <mergeCell ref="M17:O17"/>
    <mergeCell ref="P17:S17"/>
    <mergeCell ref="T17:V17"/>
    <mergeCell ref="W17:Z17"/>
    <mergeCell ref="AA17:AD17"/>
    <mergeCell ref="AE17:AF17"/>
    <mergeCell ref="B16:H16"/>
    <mergeCell ref="I16:J16"/>
    <mergeCell ref="K16:L16"/>
    <mergeCell ref="M16:O16"/>
    <mergeCell ref="P16:S16"/>
    <mergeCell ref="T16:V16"/>
    <mergeCell ref="W16:Z16"/>
    <mergeCell ref="AA16:AD16"/>
    <mergeCell ref="AE16:AF16"/>
    <mergeCell ref="B15:H15"/>
    <mergeCell ref="I15:J15"/>
    <mergeCell ref="K15:L15"/>
    <mergeCell ref="M15:O15"/>
    <mergeCell ref="P15:S15"/>
    <mergeCell ref="T15:V15"/>
    <mergeCell ref="W15:Z15"/>
    <mergeCell ref="AA15:AD15"/>
    <mergeCell ref="AE15:AF15"/>
    <mergeCell ref="W12:Z13"/>
    <mergeCell ref="AA12:AF12"/>
    <mergeCell ref="B13:H13"/>
    <mergeCell ref="AA13:AD13"/>
    <mergeCell ref="AE13:AF13"/>
    <mergeCell ref="B14:H14"/>
    <mergeCell ref="I14:J14"/>
    <mergeCell ref="K14:L14"/>
    <mergeCell ref="M14:O14"/>
    <mergeCell ref="P14:S14"/>
    <mergeCell ref="A12:H12"/>
    <mergeCell ref="I12:J13"/>
    <mergeCell ref="K12:L13"/>
    <mergeCell ref="M12:O13"/>
    <mergeCell ref="P12:S13"/>
    <mergeCell ref="T12:V13"/>
    <mergeCell ref="T14:V14"/>
    <mergeCell ref="W14:Z14"/>
    <mergeCell ref="AA14:AD14"/>
    <mergeCell ref="AE14:AF14"/>
    <mergeCell ref="A11:H11"/>
    <mergeCell ref="I11:J11"/>
    <mergeCell ref="K11:L11"/>
    <mergeCell ref="M11:O11"/>
    <mergeCell ref="P11:S11"/>
    <mergeCell ref="T11:V11"/>
    <mergeCell ref="W11:Z11"/>
    <mergeCell ref="AA11:AD11"/>
    <mergeCell ref="AE11:AF11"/>
    <mergeCell ref="B10:H10"/>
    <mergeCell ref="I10:J10"/>
    <mergeCell ref="K10:L10"/>
    <mergeCell ref="M10:O10"/>
    <mergeCell ref="P10:S10"/>
    <mergeCell ref="T10:V10"/>
    <mergeCell ref="W10:Z10"/>
    <mergeCell ref="AA10:AD10"/>
    <mergeCell ref="AE10:AF10"/>
    <mergeCell ref="W8:Z8"/>
    <mergeCell ref="AA8:AD8"/>
    <mergeCell ref="AE8:AF8"/>
    <mergeCell ref="B9:H9"/>
    <mergeCell ref="I9:J9"/>
    <mergeCell ref="K9:L9"/>
    <mergeCell ref="M9:O9"/>
    <mergeCell ref="P9:S9"/>
    <mergeCell ref="T9:V9"/>
    <mergeCell ref="W9:Z9"/>
    <mergeCell ref="B8:H8"/>
    <mergeCell ref="I8:J8"/>
    <mergeCell ref="K8:L8"/>
    <mergeCell ref="M8:O8"/>
    <mergeCell ref="P8:S8"/>
    <mergeCell ref="T8:V8"/>
    <mergeCell ref="AA9:AD9"/>
    <mergeCell ref="AE9:AF9"/>
    <mergeCell ref="B7:H7"/>
    <mergeCell ref="I7:J7"/>
    <mergeCell ref="K7:L7"/>
    <mergeCell ref="M7:O7"/>
    <mergeCell ref="P7:S7"/>
    <mergeCell ref="T7:V7"/>
    <mergeCell ref="W7:Z7"/>
    <mergeCell ref="AA7:AD7"/>
    <mergeCell ref="AE7:AF7"/>
    <mergeCell ref="B6:H6"/>
    <mergeCell ref="I6:J6"/>
    <mergeCell ref="K6:L6"/>
    <mergeCell ref="M6:O6"/>
    <mergeCell ref="P6:S6"/>
    <mergeCell ref="T6:V6"/>
    <mergeCell ref="W6:Z6"/>
    <mergeCell ref="AA6:AD6"/>
    <mergeCell ref="AE6:AF6"/>
    <mergeCell ref="B5:H5"/>
    <mergeCell ref="I5:J5"/>
    <mergeCell ref="K5:L5"/>
    <mergeCell ref="M5:O5"/>
    <mergeCell ref="P5:S5"/>
    <mergeCell ref="T5:V5"/>
    <mergeCell ref="W5:Z5"/>
    <mergeCell ref="AA5:AD5"/>
    <mergeCell ref="AE5:AF5"/>
    <mergeCell ref="A1:AF1"/>
    <mergeCell ref="A2:AF2"/>
    <mergeCell ref="A3:H3"/>
    <mergeCell ref="I3:J4"/>
    <mergeCell ref="K3:L4"/>
    <mergeCell ref="M3:O4"/>
    <mergeCell ref="P3:S4"/>
    <mergeCell ref="T3:V4"/>
    <mergeCell ref="W3:Z4"/>
    <mergeCell ref="AA3:AF3"/>
    <mergeCell ref="B4:H4"/>
    <mergeCell ref="AA4:AD4"/>
    <mergeCell ref="AE4:AF4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I - ŽÁDOST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471"/>
  <sheetViews>
    <sheetView zoomScale="140" zoomScaleNormal="140" workbookViewId="0">
      <selection activeCell="R14" sqref="R14:Z14"/>
    </sheetView>
  </sheetViews>
  <sheetFormatPr defaultRowHeight="15" x14ac:dyDescent="0.25"/>
  <cols>
    <col min="1" max="25" width="3.28515625" style="2" customWidth="1"/>
    <col min="26" max="26" width="7.7109375" style="2" customWidth="1"/>
  </cols>
  <sheetData>
    <row r="1" spans="1:26" s="10" customFormat="1" ht="20.100000000000001" customHeight="1" thickBot="1" x14ac:dyDescent="0.25">
      <c r="A1" s="171" t="s">
        <v>181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/>
    </row>
    <row r="2" spans="1:26" s="10" customFormat="1" ht="24.95" customHeight="1" x14ac:dyDescent="0.2">
      <c r="A2" s="440" t="s">
        <v>208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2"/>
    </row>
    <row r="3" spans="1:26" s="10" customFormat="1" ht="12.6" customHeight="1" x14ac:dyDescent="0.2">
      <c r="A3" s="490" t="s">
        <v>142</v>
      </c>
      <c r="B3" s="491"/>
      <c r="C3" s="491"/>
      <c r="D3" s="491"/>
      <c r="E3" s="491"/>
      <c r="F3" s="491"/>
      <c r="G3" s="492"/>
      <c r="H3" s="486" t="s">
        <v>199</v>
      </c>
      <c r="I3" s="487"/>
      <c r="J3" s="487"/>
      <c r="K3" s="487"/>
      <c r="L3" s="487" t="s">
        <v>200</v>
      </c>
      <c r="M3" s="487"/>
      <c r="N3" s="487"/>
      <c r="O3" s="487"/>
      <c r="P3" s="487" t="s">
        <v>201</v>
      </c>
      <c r="Q3" s="487"/>
      <c r="R3" s="487"/>
      <c r="S3" s="571"/>
      <c r="T3" s="552" t="s">
        <v>150</v>
      </c>
      <c r="U3" s="553"/>
      <c r="V3" s="553"/>
      <c r="W3" s="553"/>
      <c r="X3" s="553"/>
      <c r="Y3" s="553"/>
      <c r="Z3" s="554"/>
    </row>
    <row r="4" spans="1:26" s="16" customFormat="1" ht="12.6" customHeight="1" x14ac:dyDescent="0.25">
      <c r="A4" s="493"/>
      <c r="B4" s="494"/>
      <c r="C4" s="494"/>
      <c r="D4" s="494"/>
      <c r="E4" s="494"/>
      <c r="F4" s="494"/>
      <c r="G4" s="495"/>
      <c r="H4" s="488"/>
      <c r="I4" s="489"/>
      <c r="J4" s="489"/>
      <c r="K4" s="489"/>
      <c r="L4" s="489"/>
      <c r="M4" s="489"/>
      <c r="N4" s="489"/>
      <c r="O4" s="489"/>
      <c r="P4" s="572"/>
      <c r="Q4" s="572"/>
      <c r="R4" s="572"/>
      <c r="S4" s="573"/>
      <c r="T4" s="289" t="s">
        <v>19</v>
      </c>
      <c r="U4" s="290"/>
      <c r="V4" s="290"/>
      <c r="W4" s="290"/>
      <c r="X4" s="290"/>
      <c r="Y4" s="290" t="s">
        <v>20</v>
      </c>
      <c r="Z4" s="291"/>
    </row>
    <row r="5" spans="1:26" s="10" customFormat="1" ht="12.75" customHeight="1" x14ac:dyDescent="0.2">
      <c r="A5" s="382" t="s">
        <v>136</v>
      </c>
      <c r="B5" s="383"/>
      <c r="C5" s="383"/>
      <c r="D5" s="383"/>
      <c r="E5" s="383"/>
      <c r="F5" s="383"/>
      <c r="G5" s="384"/>
      <c r="H5" s="376">
        <f>'4. pracovníci - přímá soc. péče'!U33</f>
        <v>0</v>
      </c>
      <c r="I5" s="377"/>
      <c r="J5" s="377"/>
      <c r="K5" s="377"/>
      <c r="L5" s="566">
        <f>'4. pracovníci - přímá soc. péče'!AA34</f>
        <v>0</v>
      </c>
      <c r="M5" s="566"/>
      <c r="N5" s="566"/>
      <c r="O5" s="566"/>
      <c r="P5" s="377" t="e">
        <f>H5/L5</f>
        <v>#DIV/0!</v>
      </c>
      <c r="Q5" s="377"/>
      <c r="R5" s="377"/>
      <c r="S5" s="568"/>
      <c r="T5" s="555">
        <f>'4. pracovníci - přímá soc. péče'!AA33</f>
        <v>0</v>
      </c>
      <c r="U5" s="556"/>
      <c r="V5" s="556"/>
      <c r="W5" s="556"/>
      <c r="X5" s="556"/>
      <c r="Y5" s="557" t="e">
        <f>T5/H5</f>
        <v>#DIV/0!</v>
      </c>
      <c r="Z5" s="558"/>
    </row>
    <row r="6" spans="1:26" s="10" customFormat="1" ht="12.75" customHeight="1" x14ac:dyDescent="0.2">
      <c r="A6" s="385" t="s">
        <v>138</v>
      </c>
      <c r="B6" s="386"/>
      <c r="C6" s="386"/>
      <c r="D6" s="386"/>
      <c r="E6" s="386"/>
      <c r="F6" s="386"/>
      <c r="G6" s="387"/>
      <c r="H6" s="378">
        <f>'5. pracovníci - nepřímá péče'!U33</f>
        <v>0</v>
      </c>
      <c r="I6" s="379"/>
      <c r="J6" s="379"/>
      <c r="K6" s="379"/>
      <c r="L6" s="379">
        <f>'5. pracovníci - nepřímá péče'!AA34</f>
        <v>0</v>
      </c>
      <c r="M6" s="379"/>
      <c r="N6" s="379"/>
      <c r="O6" s="379"/>
      <c r="P6" s="379" t="e">
        <f>H6/L6</f>
        <v>#DIV/0!</v>
      </c>
      <c r="Q6" s="379"/>
      <c r="R6" s="379"/>
      <c r="S6" s="560"/>
      <c r="T6" s="574">
        <f>'5. pracovníci - nepřímá péče'!AA33</f>
        <v>0</v>
      </c>
      <c r="U6" s="575"/>
      <c r="V6" s="575"/>
      <c r="W6" s="575"/>
      <c r="X6" s="575"/>
      <c r="Y6" s="576" t="e">
        <f>T6/H6</f>
        <v>#DIV/0!</v>
      </c>
      <c r="Z6" s="577"/>
    </row>
    <row r="7" spans="1:26" s="10" customFormat="1" ht="12.75" customHeight="1" x14ac:dyDescent="0.2">
      <c r="A7" s="388" t="s">
        <v>137</v>
      </c>
      <c r="B7" s="389"/>
      <c r="C7" s="389"/>
      <c r="D7" s="389"/>
      <c r="E7" s="389"/>
      <c r="F7" s="389"/>
      <c r="G7" s="390"/>
      <c r="H7" s="380"/>
      <c r="I7" s="381"/>
      <c r="J7" s="381"/>
      <c r="K7" s="381"/>
      <c r="L7" s="567"/>
      <c r="M7" s="567"/>
      <c r="N7" s="567"/>
      <c r="O7" s="567"/>
      <c r="P7" s="569" t="e">
        <f>H7/L7</f>
        <v>#DIV/0!</v>
      </c>
      <c r="Q7" s="569"/>
      <c r="R7" s="569"/>
      <c r="S7" s="570"/>
      <c r="T7" s="562">
        <v>0</v>
      </c>
      <c r="U7" s="563"/>
      <c r="V7" s="563"/>
      <c r="W7" s="563"/>
      <c r="X7" s="563"/>
      <c r="Y7" s="564" t="e">
        <f>T7/H7</f>
        <v>#DIV/0!</v>
      </c>
      <c r="Z7" s="565"/>
    </row>
    <row r="8" spans="1:26" s="15" customFormat="1" ht="12.75" customHeight="1" thickBot="1" x14ac:dyDescent="0.25">
      <c r="A8" s="393" t="s">
        <v>139</v>
      </c>
      <c r="B8" s="394"/>
      <c r="C8" s="394"/>
      <c r="D8" s="394"/>
      <c r="E8" s="394"/>
      <c r="F8" s="394"/>
      <c r="G8" s="395"/>
      <c r="H8" s="391">
        <f>SUM(H5:K7)</f>
        <v>0</v>
      </c>
      <c r="I8" s="392"/>
      <c r="J8" s="392"/>
      <c r="K8" s="392"/>
      <c r="L8" s="559">
        <f>SUM(L5:O6)</f>
        <v>0</v>
      </c>
      <c r="M8" s="559"/>
      <c r="N8" s="559"/>
      <c r="O8" s="559"/>
      <c r="P8" s="392" t="e">
        <f>H8/L8</f>
        <v>#DIV/0!</v>
      </c>
      <c r="Q8" s="392"/>
      <c r="R8" s="392"/>
      <c r="S8" s="561"/>
      <c r="T8" s="578">
        <f>SUM(T5:X6)</f>
        <v>0</v>
      </c>
      <c r="U8" s="579"/>
      <c r="V8" s="579"/>
      <c r="W8" s="579"/>
      <c r="X8" s="579"/>
      <c r="Y8" s="580" t="e">
        <f>T8/H8</f>
        <v>#DIV/0!</v>
      </c>
      <c r="Z8" s="581"/>
    </row>
    <row r="9" spans="1:26" s="10" customFormat="1" ht="24.95" customHeight="1" thickBot="1" x14ac:dyDescent="0.25">
      <c r="A9" s="445" t="s">
        <v>210</v>
      </c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7"/>
      <c r="M9" s="447"/>
      <c r="N9" s="447"/>
      <c r="O9" s="447"/>
      <c r="P9" s="447"/>
      <c r="Q9" s="447"/>
      <c r="R9" s="446"/>
      <c r="S9" s="446"/>
      <c r="T9" s="446"/>
      <c r="U9" s="446"/>
      <c r="V9" s="446"/>
      <c r="W9" s="446"/>
      <c r="X9" s="446"/>
      <c r="Y9" s="446"/>
      <c r="Z9" s="448"/>
    </row>
    <row r="10" spans="1:26" s="14" customFormat="1" ht="12.6" customHeight="1" x14ac:dyDescent="0.25">
      <c r="A10" s="479" t="s">
        <v>141</v>
      </c>
      <c r="B10" s="480"/>
      <c r="C10" s="480"/>
      <c r="D10" s="480"/>
      <c r="E10" s="480"/>
      <c r="F10" s="480"/>
      <c r="G10" s="481"/>
      <c r="H10" s="461" t="s">
        <v>202</v>
      </c>
      <c r="I10" s="462"/>
      <c r="J10" s="462"/>
      <c r="K10" s="463"/>
      <c r="L10" s="470" t="s">
        <v>150</v>
      </c>
      <c r="M10" s="471"/>
      <c r="N10" s="471"/>
      <c r="O10" s="471"/>
      <c r="P10" s="471"/>
      <c r="Q10" s="472"/>
      <c r="R10" s="473" t="s">
        <v>26</v>
      </c>
      <c r="S10" s="474"/>
      <c r="T10" s="474"/>
      <c r="U10" s="474"/>
      <c r="V10" s="474"/>
      <c r="W10" s="474"/>
      <c r="X10" s="474"/>
      <c r="Y10" s="474"/>
      <c r="Z10" s="475"/>
    </row>
    <row r="11" spans="1:26" s="14" customFormat="1" ht="12.6" customHeight="1" x14ac:dyDescent="0.25">
      <c r="A11" s="482"/>
      <c r="B11" s="483"/>
      <c r="C11" s="483"/>
      <c r="D11" s="483"/>
      <c r="E11" s="483"/>
      <c r="F11" s="483"/>
      <c r="G11" s="484"/>
      <c r="H11" s="464"/>
      <c r="I11" s="465"/>
      <c r="J11" s="465"/>
      <c r="K11" s="466"/>
      <c r="L11" s="467" t="s">
        <v>19</v>
      </c>
      <c r="M11" s="468"/>
      <c r="N11" s="468"/>
      <c r="O11" s="468"/>
      <c r="P11" s="468" t="s">
        <v>20</v>
      </c>
      <c r="Q11" s="469"/>
      <c r="R11" s="476"/>
      <c r="S11" s="477"/>
      <c r="T11" s="477"/>
      <c r="U11" s="477"/>
      <c r="V11" s="477"/>
      <c r="W11" s="477"/>
      <c r="X11" s="477"/>
      <c r="Y11" s="477"/>
      <c r="Z11" s="478"/>
    </row>
    <row r="12" spans="1:26" s="10" customFormat="1" ht="12.75" customHeight="1" x14ac:dyDescent="0.2">
      <c r="A12" s="458" t="s">
        <v>204</v>
      </c>
      <c r="B12" s="459"/>
      <c r="C12" s="459"/>
      <c r="D12" s="459"/>
      <c r="E12" s="459"/>
      <c r="F12" s="459"/>
      <c r="G12" s="460"/>
      <c r="H12" s="376">
        <f>H5+H6</f>
        <v>0</v>
      </c>
      <c r="I12" s="377"/>
      <c r="J12" s="377"/>
      <c r="K12" s="485"/>
      <c r="L12" s="502">
        <f>T8</f>
        <v>0</v>
      </c>
      <c r="M12" s="503"/>
      <c r="N12" s="503"/>
      <c r="O12" s="503"/>
      <c r="P12" s="496" t="e">
        <f>L12/H12</f>
        <v>#DIV/0!</v>
      </c>
      <c r="Q12" s="497"/>
      <c r="R12" s="498"/>
      <c r="S12" s="499"/>
      <c r="T12" s="499"/>
      <c r="U12" s="499"/>
      <c r="V12" s="499"/>
      <c r="W12" s="499"/>
      <c r="X12" s="499"/>
      <c r="Y12" s="499"/>
      <c r="Z12" s="500"/>
    </row>
    <row r="13" spans="1:26" s="10" customFormat="1" ht="12.75" customHeight="1" x14ac:dyDescent="0.2">
      <c r="A13" s="455" t="s">
        <v>205</v>
      </c>
      <c r="B13" s="456"/>
      <c r="C13" s="456"/>
      <c r="D13" s="456"/>
      <c r="E13" s="456"/>
      <c r="F13" s="456"/>
      <c r="G13" s="457"/>
      <c r="H13" s="380"/>
      <c r="I13" s="381"/>
      <c r="J13" s="381"/>
      <c r="K13" s="501"/>
      <c r="L13" s="443"/>
      <c r="M13" s="444"/>
      <c r="N13" s="444"/>
      <c r="O13" s="444"/>
      <c r="P13" s="504" t="e">
        <f>L13/H13</f>
        <v>#DIV/0!</v>
      </c>
      <c r="Q13" s="505"/>
      <c r="R13" s="506"/>
      <c r="S13" s="507"/>
      <c r="T13" s="507"/>
      <c r="U13" s="507"/>
      <c r="V13" s="507"/>
      <c r="W13" s="507"/>
      <c r="X13" s="507"/>
      <c r="Y13" s="507"/>
      <c r="Z13" s="508"/>
    </row>
    <row r="14" spans="1:26" s="10" customFormat="1" ht="12.75" customHeight="1" thickBot="1" x14ac:dyDescent="0.25">
      <c r="A14" s="452" t="s">
        <v>206</v>
      </c>
      <c r="B14" s="453"/>
      <c r="C14" s="453"/>
      <c r="D14" s="453"/>
      <c r="E14" s="453"/>
      <c r="F14" s="453"/>
      <c r="G14" s="454"/>
      <c r="H14" s="391">
        <f>SUM(H12:K13)</f>
        <v>0</v>
      </c>
      <c r="I14" s="392"/>
      <c r="J14" s="392"/>
      <c r="K14" s="519"/>
      <c r="L14" s="520">
        <f>SUM(L12:O13)</f>
        <v>0</v>
      </c>
      <c r="M14" s="521"/>
      <c r="N14" s="521"/>
      <c r="O14" s="521"/>
      <c r="P14" s="423" t="e">
        <f>L14/H14</f>
        <v>#DIV/0!</v>
      </c>
      <c r="Q14" s="424"/>
      <c r="R14" s="425"/>
      <c r="S14" s="426"/>
      <c r="T14" s="426"/>
      <c r="U14" s="426"/>
      <c r="V14" s="426"/>
      <c r="W14" s="426"/>
      <c r="X14" s="426"/>
      <c r="Y14" s="426"/>
      <c r="Z14" s="427"/>
    </row>
    <row r="15" spans="1:26" s="10" customFormat="1" ht="12.75" customHeight="1" x14ac:dyDescent="0.2">
      <c r="A15" s="449" t="s">
        <v>140</v>
      </c>
      <c r="B15" s="450"/>
      <c r="C15" s="450"/>
      <c r="D15" s="450"/>
      <c r="E15" s="450"/>
      <c r="F15" s="450"/>
      <c r="G15" s="451"/>
      <c r="H15" s="428"/>
      <c r="I15" s="429"/>
      <c r="J15" s="429"/>
      <c r="K15" s="430"/>
      <c r="L15" s="431"/>
      <c r="M15" s="432"/>
      <c r="N15" s="432"/>
      <c r="O15" s="432"/>
      <c r="P15" s="433"/>
      <c r="Q15" s="434"/>
      <c r="R15" s="435"/>
      <c r="S15" s="436"/>
      <c r="T15" s="436"/>
      <c r="U15" s="436"/>
      <c r="V15" s="436"/>
      <c r="W15" s="436"/>
      <c r="X15" s="436"/>
      <c r="Y15" s="436"/>
      <c r="Z15" s="437"/>
    </row>
    <row r="16" spans="1:26" s="10" customFormat="1" ht="20.45" customHeight="1" thickBot="1" x14ac:dyDescent="0.25">
      <c r="A16" s="539" t="s">
        <v>207</v>
      </c>
      <c r="B16" s="540"/>
      <c r="C16" s="540"/>
      <c r="D16" s="540"/>
      <c r="E16" s="540"/>
      <c r="F16" s="540"/>
      <c r="G16" s="540"/>
      <c r="H16" s="541">
        <f>SUM(H14:K15)</f>
        <v>0</v>
      </c>
      <c r="I16" s="542"/>
      <c r="J16" s="542"/>
      <c r="K16" s="542"/>
      <c r="L16" s="543"/>
      <c r="M16" s="544"/>
      <c r="N16" s="544"/>
      <c r="O16" s="544"/>
      <c r="P16" s="582"/>
      <c r="Q16" s="583"/>
      <c r="R16" s="517"/>
      <c r="S16" s="517"/>
      <c r="T16" s="517"/>
      <c r="U16" s="517"/>
      <c r="V16" s="517"/>
      <c r="W16" s="517"/>
      <c r="X16" s="517"/>
      <c r="Y16" s="517"/>
      <c r="Z16" s="518"/>
    </row>
    <row r="17" spans="1:26" s="10" customFormat="1" ht="24.95" customHeight="1" thickBot="1" x14ac:dyDescent="0.25">
      <c r="A17" s="548" t="s">
        <v>209</v>
      </c>
      <c r="B17" s="549"/>
      <c r="C17" s="549"/>
      <c r="D17" s="549"/>
      <c r="E17" s="549"/>
      <c r="F17" s="549"/>
      <c r="G17" s="549"/>
      <c r="H17" s="549"/>
      <c r="I17" s="549"/>
      <c r="J17" s="549"/>
      <c r="K17" s="549"/>
      <c r="L17" s="549"/>
      <c r="M17" s="549"/>
      <c r="N17" s="549"/>
      <c r="O17" s="549"/>
      <c r="P17" s="549"/>
      <c r="Q17" s="549"/>
      <c r="R17" s="549"/>
      <c r="S17" s="549"/>
      <c r="T17" s="549"/>
      <c r="U17" s="549"/>
      <c r="V17" s="549"/>
      <c r="W17" s="549"/>
      <c r="X17" s="549"/>
      <c r="Y17" s="549"/>
      <c r="Z17" s="550"/>
    </row>
    <row r="18" spans="1:26" s="6" customFormat="1" ht="20.100000000000001" customHeight="1" x14ac:dyDescent="0.2">
      <c r="A18" s="545" t="s">
        <v>143</v>
      </c>
      <c r="B18" s="546"/>
      <c r="C18" s="546"/>
      <c r="D18" s="546"/>
      <c r="E18" s="546"/>
      <c r="F18" s="546"/>
      <c r="G18" s="547"/>
      <c r="H18" s="512" t="s">
        <v>24</v>
      </c>
      <c r="I18" s="438"/>
      <c r="J18" s="438"/>
      <c r="K18" s="438"/>
      <c r="L18" s="438" t="s">
        <v>25</v>
      </c>
      <c r="M18" s="439"/>
      <c r="N18" s="509" t="s">
        <v>26</v>
      </c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510"/>
      <c r="Z18" s="511"/>
    </row>
    <row r="19" spans="1:26" s="6" customFormat="1" ht="30" customHeight="1" x14ac:dyDescent="0.2">
      <c r="A19" s="584" t="s">
        <v>211</v>
      </c>
      <c r="B19" s="585"/>
      <c r="C19" s="585"/>
      <c r="D19" s="585"/>
      <c r="E19" s="585"/>
      <c r="F19" s="585"/>
      <c r="G19" s="586"/>
      <c r="H19" s="587">
        <f>SUM(H20:K33)</f>
        <v>0</v>
      </c>
      <c r="I19" s="588"/>
      <c r="J19" s="588"/>
      <c r="K19" s="588"/>
      <c r="L19" s="589" t="e">
        <f>SUM(L20:M33)</f>
        <v>#DIV/0!</v>
      </c>
      <c r="M19" s="590"/>
      <c r="N19" s="591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3"/>
    </row>
    <row r="20" spans="1:26" s="6" customFormat="1" ht="17.100000000000001" customHeight="1" x14ac:dyDescent="0.2">
      <c r="A20" s="52" t="s">
        <v>171</v>
      </c>
      <c r="B20" s="53"/>
      <c r="C20" s="53"/>
      <c r="D20" s="53"/>
      <c r="E20" s="53"/>
      <c r="F20" s="53"/>
      <c r="G20" s="551"/>
      <c r="H20" s="513">
        <f>SUM(L14)</f>
        <v>0</v>
      </c>
      <c r="I20" s="514"/>
      <c r="J20" s="514"/>
      <c r="K20" s="514"/>
      <c r="L20" s="537" t="e">
        <f>H20/H19</f>
        <v>#DIV/0!</v>
      </c>
      <c r="M20" s="538"/>
      <c r="N20" s="528"/>
      <c r="O20" s="529"/>
      <c r="P20" s="529"/>
      <c r="Q20" s="529"/>
      <c r="R20" s="529"/>
      <c r="S20" s="529"/>
      <c r="T20" s="529"/>
      <c r="U20" s="529"/>
      <c r="V20" s="529"/>
      <c r="W20" s="529"/>
      <c r="X20" s="529"/>
      <c r="Y20" s="529"/>
      <c r="Z20" s="530"/>
    </row>
    <row r="21" spans="1:26" s="6" customFormat="1" ht="17.100000000000001" customHeight="1" x14ac:dyDescent="0.2">
      <c r="A21" s="75" t="s">
        <v>11</v>
      </c>
      <c r="B21" s="30"/>
      <c r="C21" s="30"/>
      <c r="D21" s="30"/>
      <c r="E21" s="30"/>
      <c r="F21" s="30"/>
      <c r="G21" s="146"/>
      <c r="H21" s="411"/>
      <c r="I21" s="412"/>
      <c r="J21" s="412"/>
      <c r="K21" s="412"/>
      <c r="L21" s="399" t="e">
        <f>H21/H19</f>
        <v>#DIV/0!</v>
      </c>
      <c r="M21" s="400"/>
      <c r="N21" s="528"/>
      <c r="O21" s="529"/>
      <c r="P21" s="529"/>
      <c r="Q21" s="529"/>
      <c r="R21" s="529"/>
      <c r="S21" s="529"/>
      <c r="T21" s="529"/>
      <c r="U21" s="529"/>
      <c r="V21" s="529"/>
      <c r="W21" s="529"/>
      <c r="X21" s="529"/>
      <c r="Y21" s="529"/>
      <c r="Z21" s="530"/>
    </row>
    <row r="22" spans="1:26" s="6" customFormat="1" ht="17.100000000000001" customHeight="1" x14ac:dyDescent="0.2">
      <c r="A22" s="75" t="s">
        <v>12</v>
      </c>
      <c r="B22" s="30"/>
      <c r="C22" s="30"/>
      <c r="D22" s="30"/>
      <c r="E22" s="30"/>
      <c r="F22" s="30"/>
      <c r="G22" s="146"/>
      <c r="H22" s="411"/>
      <c r="I22" s="412"/>
      <c r="J22" s="412"/>
      <c r="K22" s="412"/>
      <c r="L22" s="399" t="e">
        <f>H22/H19</f>
        <v>#DIV/0!</v>
      </c>
      <c r="M22" s="400"/>
      <c r="N22" s="528"/>
      <c r="O22" s="529"/>
      <c r="P22" s="529"/>
      <c r="Q22" s="529"/>
      <c r="R22" s="529"/>
      <c r="S22" s="529"/>
      <c r="T22" s="529"/>
      <c r="U22" s="529"/>
      <c r="V22" s="529"/>
      <c r="W22" s="529"/>
      <c r="X22" s="529"/>
      <c r="Y22" s="529"/>
      <c r="Z22" s="530"/>
    </row>
    <row r="23" spans="1:26" s="6" customFormat="1" ht="17.100000000000001" customHeight="1" x14ac:dyDescent="0.2">
      <c r="A23" s="75" t="s">
        <v>168</v>
      </c>
      <c r="B23" s="30"/>
      <c r="C23" s="30"/>
      <c r="D23" s="30"/>
      <c r="E23" s="30"/>
      <c r="F23" s="30"/>
      <c r="G23" s="146"/>
      <c r="H23" s="515"/>
      <c r="I23" s="516"/>
      <c r="J23" s="516"/>
      <c r="K23" s="516"/>
      <c r="L23" s="399" t="e">
        <f>H23/H19</f>
        <v>#DIV/0!</v>
      </c>
      <c r="M23" s="400"/>
      <c r="N23" s="528"/>
      <c r="O23" s="529"/>
      <c r="P23" s="529"/>
      <c r="Q23" s="529"/>
      <c r="R23" s="529"/>
      <c r="S23" s="529"/>
      <c r="T23" s="529"/>
      <c r="U23" s="529"/>
      <c r="V23" s="529"/>
      <c r="W23" s="529"/>
      <c r="X23" s="529"/>
      <c r="Y23" s="529"/>
      <c r="Z23" s="530"/>
    </row>
    <row r="24" spans="1:26" s="6" customFormat="1" ht="17.100000000000001" customHeight="1" x14ac:dyDescent="0.2">
      <c r="A24" s="29" t="s">
        <v>151</v>
      </c>
      <c r="B24" s="30"/>
      <c r="C24" s="30"/>
      <c r="D24" s="30"/>
      <c r="E24" s="30"/>
      <c r="F24" s="30"/>
      <c r="G24" s="146"/>
      <c r="H24" s="515"/>
      <c r="I24" s="516"/>
      <c r="J24" s="516"/>
      <c r="K24" s="516"/>
      <c r="L24" s="399" t="e">
        <f>H24/H19</f>
        <v>#DIV/0!</v>
      </c>
      <c r="M24" s="400"/>
      <c r="N24" s="528"/>
      <c r="O24" s="529"/>
      <c r="P24" s="529"/>
      <c r="Q24" s="529"/>
      <c r="R24" s="529"/>
      <c r="S24" s="529"/>
      <c r="T24" s="529"/>
      <c r="U24" s="529"/>
      <c r="V24" s="529"/>
      <c r="W24" s="529"/>
      <c r="X24" s="529"/>
      <c r="Y24" s="529"/>
      <c r="Z24" s="530"/>
    </row>
    <row r="25" spans="1:26" s="6" customFormat="1" ht="17.100000000000001" customHeight="1" x14ac:dyDescent="0.2">
      <c r="A25" s="29" t="s">
        <v>152</v>
      </c>
      <c r="B25" s="30"/>
      <c r="C25" s="30"/>
      <c r="D25" s="30"/>
      <c r="E25" s="30"/>
      <c r="F25" s="30"/>
      <c r="G25" s="146"/>
      <c r="H25" s="515"/>
      <c r="I25" s="516"/>
      <c r="J25" s="516"/>
      <c r="K25" s="516"/>
      <c r="L25" s="399" t="e">
        <f>H25/H19</f>
        <v>#DIV/0!</v>
      </c>
      <c r="M25" s="400"/>
      <c r="N25" s="528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30"/>
    </row>
    <row r="26" spans="1:26" s="6" customFormat="1" ht="17.100000000000001" customHeight="1" x14ac:dyDescent="0.2">
      <c r="A26" s="75" t="s">
        <v>144</v>
      </c>
      <c r="B26" s="30"/>
      <c r="C26" s="30"/>
      <c r="D26" s="30"/>
      <c r="E26" s="30"/>
      <c r="F26" s="30"/>
      <c r="G26" s="146"/>
      <c r="H26" s="411"/>
      <c r="I26" s="412"/>
      <c r="J26" s="412"/>
      <c r="K26" s="412"/>
      <c r="L26" s="524" t="e">
        <f>H26/H19</f>
        <v>#DIV/0!</v>
      </c>
      <c r="M26" s="525"/>
      <c r="N26" s="528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30"/>
    </row>
    <row r="27" spans="1:26" s="6" customFormat="1" ht="17.100000000000001" customHeight="1" x14ac:dyDescent="0.2">
      <c r="A27" s="75" t="s">
        <v>148</v>
      </c>
      <c r="B27" s="30"/>
      <c r="C27" s="30"/>
      <c r="D27" s="30"/>
      <c r="E27" s="30"/>
      <c r="F27" s="30"/>
      <c r="G27" s="146"/>
      <c r="H27" s="411"/>
      <c r="I27" s="412"/>
      <c r="J27" s="412"/>
      <c r="K27" s="412"/>
      <c r="L27" s="524" t="e">
        <f>H27/H19</f>
        <v>#DIV/0!</v>
      </c>
      <c r="M27" s="525"/>
      <c r="N27" s="528"/>
      <c r="O27" s="529"/>
      <c r="P27" s="529"/>
      <c r="Q27" s="529"/>
      <c r="R27" s="529"/>
      <c r="S27" s="529"/>
      <c r="T27" s="529"/>
      <c r="U27" s="529"/>
      <c r="V27" s="529"/>
      <c r="W27" s="529"/>
      <c r="X27" s="529"/>
      <c r="Y27" s="529"/>
      <c r="Z27" s="530"/>
    </row>
    <row r="28" spans="1:26" s="6" customFormat="1" ht="17.100000000000001" customHeight="1" x14ac:dyDescent="0.2">
      <c r="A28" s="75" t="s">
        <v>145</v>
      </c>
      <c r="B28" s="30"/>
      <c r="C28" s="30"/>
      <c r="D28" s="30"/>
      <c r="E28" s="30"/>
      <c r="F28" s="30"/>
      <c r="G28" s="146"/>
      <c r="H28" s="411"/>
      <c r="I28" s="412"/>
      <c r="J28" s="412"/>
      <c r="K28" s="412"/>
      <c r="L28" s="399" t="e">
        <f>H28/H19</f>
        <v>#DIV/0!</v>
      </c>
      <c r="M28" s="400"/>
      <c r="N28" s="528"/>
      <c r="O28" s="529"/>
      <c r="P28" s="529"/>
      <c r="Q28" s="529"/>
      <c r="R28" s="529"/>
      <c r="S28" s="529"/>
      <c r="T28" s="529"/>
      <c r="U28" s="529"/>
      <c r="V28" s="529"/>
      <c r="W28" s="529"/>
      <c r="X28" s="529"/>
      <c r="Y28" s="529"/>
      <c r="Z28" s="530"/>
    </row>
    <row r="29" spans="1:26" s="6" customFormat="1" ht="17.100000000000001" customHeight="1" x14ac:dyDescent="0.2">
      <c r="A29" s="75" t="s">
        <v>13</v>
      </c>
      <c r="B29" s="30"/>
      <c r="C29" s="30"/>
      <c r="D29" s="30"/>
      <c r="E29" s="30"/>
      <c r="F29" s="30"/>
      <c r="G29" s="146"/>
      <c r="H29" s="411"/>
      <c r="I29" s="412"/>
      <c r="J29" s="412"/>
      <c r="K29" s="412"/>
      <c r="L29" s="399" t="e">
        <f>H29/H19</f>
        <v>#DIV/0!</v>
      </c>
      <c r="M29" s="400"/>
      <c r="N29" s="528"/>
      <c r="O29" s="529"/>
      <c r="P29" s="529"/>
      <c r="Q29" s="529"/>
      <c r="R29" s="529"/>
      <c r="S29" s="529"/>
      <c r="T29" s="529"/>
      <c r="U29" s="529"/>
      <c r="V29" s="529"/>
      <c r="W29" s="529"/>
      <c r="X29" s="529"/>
      <c r="Y29" s="529"/>
      <c r="Z29" s="530"/>
    </row>
    <row r="30" spans="1:26" s="6" customFormat="1" ht="17.100000000000001" customHeight="1" x14ac:dyDescent="0.2">
      <c r="A30" s="75" t="s">
        <v>14</v>
      </c>
      <c r="B30" s="30"/>
      <c r="C30" s="30"/>
      <c r="D30" s="30"/>
      <c r="E30" s="30"/>
      <c r="F30" s="30"/>
      <c r="G30" s="146"/>
      <c r="H30" s="411"/>
      <c r="I30" s="412"/>
      <c r="J30" s="412"/>
      <c r="K30" s="412"/>
      <c r="L30" s="399" t="e">
        <f>H30/H19</f>
        <v>#DIV/0!</v>
      </c>
      <c r="M30" s="400"/>
      <c r="N30" s="528"/>
      <c r="O30" s="529"/>
      <c r="P30" s="529"/>
      <c r="Q30" s="529"/>
      <c r="R30" s="529"/>
      <c r="S30" s="529"/>
      <c r="T30" s="529"/>
      <c r="U30" s="529"/>
      <c r="V30" s="529"/>
      <c r="W30" s="529"/>
      <c r="X30" s="529"/>
      <c r="Y30" s="529"/>
      <c r="Z30" s="530"/>
    </row>
    <row r="31" spans="1:26" s="6" customFormat="1" ht="17.100000000000001" customHeight="1" x14ac:dyDescent="0.2">
      <c r="A31" s="75" t="s">
        <v>149</v>
      </c>
      <c r="B31" s="30"/>
      <c r="C31" s="30"/>
      <c r="D31" s="30"/>
      <c r="E31" s="30"/>
      <c r="F31" s="30"/>
      <c r="G31" s="146"/>
      <c r="H31" s="411"/>
      <c r="I31" s="412"/>
      <c r="J31" s="412"/>
      <c r="K31" s="412"/>
      <c r="L31" s="399" t="e">
        <f>H31/H19</f>
        <v>#DIV/0!</v>
      </c>
      <c r="M31" s="400"/>
      <c r="N31" s="528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30"/>
    </row>
    <row r="32" spans="1:26" s="6" customFormat="1" ht="17.100000000000001" customHeight="1" x14ac:dyDescent="0.2">
      <c r="A32" s="75" t="s">
        <v>147</v>
      </c>
      <c r="B32" s="30"/>
      <c r="C32" s="30"/>
      <c r="D32" s="30"/>
      <c r="E32" s="30"/>
      <c r="F32" s="30"/>
      <c r="G32" s="146"/>
      <c r="H32" s="411"/>
      <c r="I32" s="412"/>
      <c r="J32" s="412"/>
      <c r="K32" s="412"/>
      <c r="L32" s="524" t="e">
        <f>H32/H19</f>
        <v>#DIV/0!</v>
      </c>
      <c r="M32" s="525"/>
      <c r="N32" s="528"/>
      <c r="O32" s="529"/>
      <c r="P32" s="529"/>
      <c r="Q32" s="529"/>
      <c r="R32" s="529"/>
      <c r="S32" s="529"/>
      <c r="T32" s="529"/>
      <c r="U32" s="529"/>
      <c r="V32" s="529"/>
      <c r="W32" s="529"/>
      <c r="X32" s="529"/>
      <c r="Y32" s="529"/>
      <c r="Z32" s="530"/>
    </row>
    <row r="33" spans="1:26" s="6" customFormat="1" ht="17.100000000000001" customHeight="1" x14ac:dyDescent="0.2">
      <c r="A33" s="65" t="s">
        <v>146</v>
      </c>
      <c r="B33" s="526"/>
      <c r="C33" s="526"/>
      <c r="D33" s="526"/>
      <c r="E33" s="526"/>
      <c r="F33" s="526"/>
      <c r="G33" s="527"/>
      <c r="H33" s="522"/>
      <c r="I33" s="523"/>
      <c r="J33" s="523"/>
      <c r="K33" s="523"/>
      <c r="L33" s="531" t="e">
        <f>H33/H19</f>
        <v>#DIV/0!</v>
      </c>
      <c r="M33" s="532"/>
      <c r="N33" s="609"/>
      <c r="O33" s="610"/>
      <c r="P33" s="610"/>
      <c r="Q33" s="610"/>
      <c r="R33" s="610"/>
      <c r="S33" s="610"/>
      <c r="T33" s="610"/>
      <c r="U33" s="610"/>
      <c r="V33" s="610"/>
      <c r="W33" s="610"/>
      <c r="X33" s="610"/>
      <c r="Y33" s="610"/>
      <c r="Z33" s="611"/>
    </row>
    <row r="34" spans="1:26" s="6" customFormat="1" ht="30" customHeight="1" x14ac:dyDescent="0.2">
      <c r="A34" s="403" t="s">
        <v>212</v>
      </c>
      <c r="B34" s="404"/>
      <c r="C34" s="404"/>
      <c r="D34" s="404"/>
      <c r="E34" s="404"/>
      <c r="F34" s="404"/>
      <c r="G34" s="405"/>
      <c r="H34" s="535">
        <f>SUM(H35:K38)</f>
        <v>0</v>
      </c>
      <c r="I34" s="536"/>
      <c r="J34" s="536"/>
      <c r="K34" s="536"/>
      <c r="L34" s="533" t="e">
        <f>SUM(L35:M38)</f>
        <v>#DIV/0!</v>
      </c>
      <c r="M34" s="534"/>
      <c r="N34" s="612"/>
      <c r="O34" s="613"/>
      <c r="P34" s="613"/>
      <c r="Q34" s="613"/>
      <c r="R34" s="613"/>
      <c r="S34" s="613"/>
      <c r="T34" s="613"/>
      <c r="U34" s="613"/>
      <c r="V34" s="613"/>
      <c r="W34" s="613"/>
      <c r="X34" s="613"/>
      <c r="Y34" s="613"/>
      <c r="Z34" s="614"/>
    </row>
    <row r="35" spans="1:26" s="6" customFormat="1" ht="17.100000000000001" customHeight="1" x14ac:dyDescent="0.2">
      <c r="A35" s="75" t="s">
        <v>172</v>
      </c>
      <c r="B35" s="30"/>
      <c r="C35" s="30"/>
      <c r="D35" s="30"/>
      <c r="E35" s="30"/>
      <c r="F35" s="30"/>
      <c r="G35" s="146"/>
      <c r="H35" s="411"/>
      <c r="I35" s="412"/>
      <c r="J35" s="412"/>
      <c r="K35" s="412"/>
      <c r="L35" s="399" t="e">
        <f>H35/H34</f>
        <v>#DIV/0!</v>
      </c>
      <c r="M35" s="400"/>
      <c r="N35" s="413"/>
      <c r="O35" s="414"/>
      <c r="P35" s="414"/>
      <c r="Q35" s="414"/>
      <c r="R35" s="414"/>
      <c r="S35" s="414"/>
      <c r="T35" s="414"/>
      <c r="U35" s="414"/>
      <c r="V35" s="414"/>
      <c r="W35" s="414"/>
      <c r="X35" s="414"/>
      <c r="Y35" s="414"/>
      <c r="Z35" s="415"/>
    </row>
    <row r="36" spans="1:26" s="6" customFormat="1" ht="17.100000000000001" customHeight="1" x14ac:dyDescent="0.2">
      <c r="A36" s="29" t="s">
        <v>175</v>
      </c>
      <c r="B36" s="30"/>
      <c r="C36" s="30"/>
      <c r="D36" s="30"/>
      <c r="E36" s="30"/>
      <c r="F36" s="30"/>
      <c r="G36" s="146"/>
      <c r="H36" s="411"/>
      <c r="I36" s="412"/>
      <c r="J36" s="412"/>
      <c r="K36" s="412"/>
      <c r="L36" s="399" t="e">
        <f>H36/H34</f>
        <v>#DIV/0!</v>
      </c>
      <c r="M36" s="400"/>
      <c r="N36" s="413"/>
      <c r="O36" s="414"/>
      <c r="P36" s="414"/>
      <c r="Q36" s="414"/>
      <c r="R36" s="414"/>
      <c r="S36" s="414"/>
      <c r="T36" s="414"/>
      <c r="U36" s="414"/>
      <c r="V36" s="414"/>
      <c r="W36" s="414"/>
      <c r="X36" s="414"/>
      <c r="Y36" s="414"/>
      <c r="Z36" s="415"/>
    </row>
    <row r="37" spans="1:26" s="6" customFormat="1" ht="17.100000000000001" customHeight="1" x14ac:dyDescent="0.2">
      <c r="A37" s="29" t="s">
        <v>173</v>
      </c>
      <c r="B37" s="30"/>
      <c r="C37" s="30"/>
      <c r="D37" s="30"/>
      <c r="E37" s="30"/>
      <c r="F37" s="30"/>
      <c r="G37" s="146"/>
      <c r="H37" s="411"/>
      <c r="I37" s="412"/>
      <c r="J37" s="412"/>
      <c r="K37" s="412"/>
      <c r="L37" s="399" t="e">
        <f>H37/H34</f>
        <v>#DIV/0!</v>
      </c>
      <c r="M37" s="400"/>
      <c r="N37" s="413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  <c r="Z37" s="415"/>
    </row>
    <row r="38" spans="1:26" s="6" customFormat="1" ht="17.100000000000001" customHeight="1" thickBot="1" x14ac:dyDescent="0.25">
      <c r="A38" s="416" t="s">
        <v>176</v>
      </c>
      <c r="B38" s="417"/>
      <c r="C38" s="417"/>
      <c r="D38" s="417"/>
      <c r="E38" s="417"/>
      <c r="F38" s="417"/>
      <c r="G38" s="418"/>
      <c r="H38" s="419"/>
      <c r="I38" s="420"/>
      <c r="J38" s="420"/>
      <c r="K38" s="420"/>
      <c r="L38" s="421" t="e">
        <f>H38/H34</f>
        <v>#DIV/0!</v>
      </c>
      <c r="M38" s="422"/>
      <c r="N38" s="615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7"/>
    </row>
    <row r="39" spans="1:26" s="6" customFormat="1" ht="20.100000000000001" customHeight="1" thickBot="1" x14ac:dyDescent="0.25">
      <c r="A39" s="396" t="s">
        <v>15</v>
      </c>
      <c r="B39" s="397"/>
      <c r="C39" s="397"/>
      <c r="D39" s="397"/>
      <c r="E39" s="397"/>
      <c r="F39" s="397"/>
      <c r="G39" s="398"/>
      <c r="H39" s="409">
        <f>H34+H19</f>
        <v>0</v>
      </c>
      <c r="I39" s="410"/>
      <c r="J39" s="410"/>
      <c r="K39" s="410"/>
      <c r="L39" s="401"/>
      <c r="M39" s="402"/>
      <c r="N39" s="406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8"/>
    </row>
    <row r="40" spans="1:26" s="6" customFormat="1" ht="24.95" customHeight="1" thickBot="1" x14ac:dyDescent="0.25">
      <c r="A40" s="594" t="s">
        <v>214</v>
      </c>
      <c r="B40" s="595"/>
      <c r="C40" s="595"/>
      <c r="D40" s="595"/>
      <c r="E40" s="595"/>
      <c r="F40" s="595"/>
      <c r="G40" s="596"/>
      <c r="H40" s="597">
        <f>H19-H14</f>
        <v>0</v>
      </c>
      <c r="I40" s="598"/>
      <c r="J40" s="598"/>
      <c r="K40" s="598"/>
      <c r="L40" s="598"/>
      <c r="M40" s="599"/>
      <c r="N40" s="600"/>
      <c r="O40" s="601"/>
      <c r="P40" s="601"/>
      <c r="Q40" s="601"/>
      <c r="R40" s="601"/>
      <c r="S40" s="601"/>
      <c r="T40" s="601"/>
      <c r="U40" s="601"/>
      <c r="V40" s="601"/>
      <c r="W40" s="601"/>
      <c r="X40" s="601"/>
      <c r="Y40" s="601"/>
      <c r="Z40" s="602"/>
    </row>
    <row r="41" spans="1:26" s="6" customFormat="1" ht="24.95" customHeight="1" thickBot="1" x14ac:dyDescent="0.25">
      <c r="A41" s="594" t="s">
        <v>213</v>
      </c>
      <c r="B41" s="595"/>
      <c r="C41" s="595"/>
      <c r="D41" s="595"/>
      <c r="E41" s="595"/>
      <c r="F41" s="595"/>
      <c r="G41" s="596"/>
      <c r="H41" s="606">
        <f>H34-H15</f>
        <v>0</v>
      </c>
      <c r="I41" s="607"/>
      <c r="J41" s="607"/>
      <c r="K41" s="607"/>
      <c r="L41" s="607"/>
      <c r="M41" s="608"/>
      <c r="N41" s="600"/>
      <c r="O41" s="601"/>
      <c r="P41" s="601"/>
      <c r="Q41" s="601"/>
      <c r="R41" s="601"/>
      <c r="S41" s="601"/>
      <c r="T41" s="601"/>
      <c r="U41" s="601"/>
      <c r="V41" s="601"/>
      <c r="W41" s="601"/>
      <c r="X41" s="601"/>
      <c r="Y41" s="601"/>
      <c r="Z41" s="602"/>
    </row>
    <row r="42" spans="1:26" s="5" customFormat="1" ht="20.100000000000001" customHeight="1" x14ac:dyDescent="0.15">
      <c r="A42" s="603" t="s">
        <v>203</v>
      </c>
      <c r="B42" s="604"/>
      <c r="C42" s="604"/>
      <c r="D42" s="604"/>
      <c r="E42" s="604"/>
      <c r="F42" s="604"/>
      <c r="G42" s="604"/>
      <c r="H42" s="604"/>
      <c r="I42" s="604"/>
      <c r="J42" s="604"/>
      <c r="K42" s="604"/>
      <c r="L42" s="604"/>
      <c r="M42" s="604"/>
      <c r="N42" s="604"/>
      <c r="O42" s="604"/>
      <c r="P42" s="604"/>
      <c r="Q42" s="604"/>
      <c r="R42" s="604"/>
      <c r="S42" s="604"/>
      <c r="T42" s="604"/>
      <c r="U42" s="604"/>
      <c r="V42" s="604"/>
      <c r="W42" s="604"/>
      <c r="X42" s="604"/>
      <c r="Y42" s="604"/>
      <c r="Z42" s="605"/>
    </row>
    <row r="43" spans="1:26" s="5" customFormat="1" ht="60" customHeight="1" thickBot="1" x14ac:dyDescent="0.2">
      <c r="A43" s="241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3"/>
    </row>
    <row r="44" spans="1:26" s="5" customFormat="1" ht="12.75" customHeight="1" x14ac:dyDescent="0.15"/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2" customFormat="1" ht="12.75" customHeight="1" x14ac:dyDescent="0.2"/>
    <row r="58" s="2" customFormat="1" ht="12.75" customHeight="1" x14ac:dyDescent="0.2"/>
    <row r="59" s="2" customFormat="1" ht="12.75" customHeight="1" x14ac:dyDescent="0.2"/>
    <row r="60" s="2" customFormat="1" ht="12.75" customHeight="1" x14ac:dyDescent="0.2"/>
    <row r="61" s="2" customFormat="1" ht="12.75" customHeight="1" x14ac:dyDescent="0.2"/>
    <row r="62" s="2" customFormat="1" ht="12.75" customHeight="1" x14ac:dyDescent="0.2"/>
    <row r="63" s="2" customFormat="1" ht="12.75" customHeight="1" x14ac:dyDescent="0.2"/>
    <row r="64" s="2" customFormat="1" ht="12.75" customHeight="1" x14ac:dyDescent="0.2"/>
    <row r="65" s="2" customFormat="1" ht="12.75" customHeight="1" x14ac:dyDescent="0.2"/>
    <row r="66" s="2" customFormat="1" ht="12.75" customHeight="1" x14ac:dyDescent="0.2"/>
    <row r="67" s="2" customFormat="1" ht="12.75" customHeight="1" x14ac:dyDescent="0.2"/>
    <row r="68" s="2" customFormat="1" ht="12.75" customHeight="1" x14ac:dyDescent="0.2"/>
    <row r="69" s="2" customFormat="1" ht="12.75" customHeight="1" x14ac:dyDescent="0.2"/>
    <row r="70" s="2" customFormat="1" ht="12.75" customHeight="1" x14ac:dyDescent="0.2"/>
    <row r="71" s="2" customFormat="1" ht="12.75" customHeight="1" x14ac:dyDescent="0.2"/>
    <row r="72" s="2" customFormat="1" ht="12.75" customHeight="1" x14ac:dyDescent="0.2"/>
    <row r="73" s="2" customFormat="1" ht="12.75" customHeight="1" x14ac:dyDescent="0.2"/>
    <row r="74" s="2" customFormat="1" ht="12.75" customHeight="1" x14ac:dyDescent="0.2"/>
    <row r="75" s="2" customFormat="1" ht="12.75" customHeight="1" x14ac:dyDescent="0.2"/>
    <row r="76" s="2" customFormat="1" ht="12.75" customHeight="1" x14ac:dyDescent="0.2"/>
    <row r="77" s="2" customFormat="1" ht="12.75" customHeight="1" x14ac:dyDescent="0.2"/>
    <row r="78" s="2" customFormat="1" ht="12.75" customHeight="1" x14ac:dyDescent="0.2"/>
    <row r="79" s="2" customFormat="1" ht="12.75" customHeight="1" x14ac:dyDescent="0.2"/>
    <row r="80" s="2" customFormat="1" ht="12.75" customHeight="1" x14ac:dyDescent="0.2"/>
    <row r="81" s="2" customFormat="1" ht="12.75" customHeight="1" x14ac:dyDescent="0.2"/>
    <row r="82" s="2" customFormat="1" ht="12.75" customHeight="1" x14ac:dyDescent="0.2"/>
    <row r="83" s="2" customFormat="1" ht="12.75" customHeight="1" x14ac:dyDescent="0.2"/>
    <row r="84" s="2" customFormat="1" ht="12.75" customHeight="1" x14ac:dyDescent="0.2"/>
    <row r="85" s="2" customFormat="1" ht="12.75" customHeight="1" x14ac:dyDescent="0.2"/>
    <row r="86" s="2" customFormat="1" ht="12.75" customHeight="1" x14ac:dyDescent="0.2"/>
    <row r="87" s="2" customFormat="1" ht="12.75" customHeight="1" x14ac:dyDescent="0.2"/>
    <row r="88" s="2" customFormat="1" ht="12.75" customHeight="1" x14ac:dyDescent="0.2"/>
    <row r="89" s="2" customFormat="1" ht="12.75" customHeight="1" x14ac:dyDescent="0.2"/>
    <row r="90" s="2" customFormat="1" ht="12.75" customHeight="1" x14ac:dyDescent="0.2"/>
    <row r="91" s="2" customFormat="1" ht="12.75" customHeight="1" x14ac:dyDescent="0.2"/>
    <row r="92" s="2" customFormat="1" ht="12.75" customHeight="1" x14ac:dyDescent="0.2"/>
    <row r="93" s="2" customFormat="1" ht="12.75" customHeight="1" x14ac:dyDescent="0.2"/>
    <row r="94" s="2" customFormat="1" ht="12.75" customHeight="1" x14ac:dyDescent="0.2"/>
    <row r="95" s="2" customFormat="1" ht="12.75" customHeight="1" x14ac:dyDescent="0.2"/>
    <row r="96" s="2" customFormat="1" ht="12.75" customHeight="1" x14ac:dyDescent="0.2"/>
    <row r="97" s="2" customFormat="1" ht="12.75" customHeight="1" x14ac:dyDescent="0.2"/>
    <row r="98" s="2" customFormat="1" ht="12.75" customHeight="1" x14ac:dyDescent="0.2"/>
    <row r="99" s="2" customFormat="1" ht="12.75" customHeight="1" x14ac:dyDescent="0.2"/>
    <row r="100" s="2" customFormat="1" ht="12.75" customHeight="1" x14ac:dyDescent="0.2"/>
    <row r="101" s="2" customFormat="1" ht="12.75" customHeight="1" x14ac:dyDescent="0.2"/>
    <row r="102" s="2" customFormat="1" ht="12.75" customHeight="1" x14ac:dyDescent="0.2"/>
    <row r="103" s="2" customFormat="1" ht="12.75" customHeight="1" x14ac:dyDescent="0.2"/>
    <row r="104" s="2" customFormat="1" ht="12.75" customHeight="1" x14ac:dyDescent="0.2"/>
    <row r="105" s="2" customFormat="1" ht="12.75" customHeight="1" x14ac:dyDescent="0.2"/>
    <row r="106" s="2" customFormat="1" ht="12.75" customHeight="1" x14ac:dyDescent="0.2"/>
    <row r="107" s="2" customFormat="1" ht="12.75" customHeight="1" x14ac:dyDescent="0.2"/>
    <row r="108" s="2" customFormat="1" ht="12.75" customHeight="1" x14ac:dyDescent="0.2"/>
    <row r="109" s="2" customFormat="1" ht="12.75" customHeight="1" x14ac:dyDescent="0.2"/>
    <row r="110" s="2" customFormat="1" ht="12.75" customHeight="1" x14ac:dyDescent="0.2"/>
    <row r="111" s="2" customFormat="1" ht="12.75" customHeight="1" x14ac:dyDescent="0.2"/>
    <row r="112" s="2" customFormat="1" ht="12.75" customHeight="1" x14ac:dyDescent="0.2"/>
    <row r="113" s="2" customFormat="1" ht="12.75" customHeight="1" x14ac:dyDescent="0.2"/>
    <row r="114" s="2" customFormat="1" ht="12.75" customHeight="1" x14ac:dyDescent="0.2"/>
    <row r="115" s="2" customFormat="1" ht="12.75" customHeight="1" x14ac:dyDescent="0.2"/>
    <row r="116" s="2" customFormat="1" ht="12.75" customHeight="1" x14ac:dyDescent="0.2"/>
    <row r="117" s="2" customFormat="1" ht="12.75" customHeight="1" x14ac:dyDescent="0.2"/>
    <row r="118" s="2" customFormat="1" ht="12.75" customHeight="1" x14ac:dyDescent="0.2"/>
    <row r="119" s="2" customFormat="1" ht="12.75" customHeight="1" x14ac:dyDescent="0.2"/>
    <row r="120" s="2" customFormat="1" ht="12.75" customHeight="1" x14ac:dyDescent="0.2"/>
    <row r="121" s="2" customFormat="1" ht="12.75" customHeight="1" x14ac:dyDescent="0.2"/>
    <row r="122" s="2" customFormat="1" ht="12.75" customHeight="1" x14ac:dyDescent="0.2"/>
    <row r="123" s="2" customFormat="1" ht="12.75" customHeight="1" x14ac:dyDescent="0.2"/>
    <row r="124" s="2" customFormat="1" ht="12.75" customHeight="1" x14ac:dyDescent="0.2"/>
    <row r="125" s="2" customFormat="1" ht="12.75" customHeight="1" x14ac:dyDescent="0.2"/>
    <row r="126" s="2" customFormat="1" ht="12.75" customHeight="1" x14ac:dyDescent="0.2"/>
    <row r="127" s="2" customFormat="1" ht="12.75" customHeight="1" x14ac:dyDescent="0.2"/>
    <row r="128" s="2" customFormat="1" ht="12.75" customHeight="1" x14ac:dyDescent="0.2"/>
    <row r="129" s="2" customFormat="1" ht="12.75" customHeight="1" x14ac:dyDescent="0.2"/>
    <row r="130" s="2" customFormat="1" ht="12.75" customHeight="1" x14ac:dyDescent="0.2"/>
    <row r="131" s="2" customFormat="1" ht="12.75" customHeight="1" x14ac:dyDescent="0.2"/>
    <row r="132" s="2" customFormat="1" ht="12.75" customHeight="1" x14ac:dyDescent="0.2"/>
    <row r="133" s="2" customFormat="1" ht="12.75" customHeight="1" x14ac:dyDescent="0.2"/>
    <row r="134" s="2" customFormat="1" ht="12.75" customHeight="1" x14ac:dyDescent="0.2"/>
    <row r="135" s="2" customFormat="1" ht="12.75" customHeight="1" x14ac:dyDescent="0.2"/>
    <row r="136" s="2" customFormat="1" ht="12.75" customHeight="1" x14ac:dyDescent="0.2"/>
    <row r="137" s="2" customFormat="1" ht="12.75" customHeight="1" x14ac:dyDescent="0.2"/>
    <row r="138" s="2" customFormat="1" ht="12.75" customHeight="1" x14ac:dyDescent="0.2"/>
    <row r="139" s="2" customFormat="1" ht="12.75" customHeight="1" x14ac:dyDescent="0.2"/>
    <row r="140" s="2" customFormat="1" ht="12.75" customHeight="1" x14ac:dyDescent="0.2"/>
    <row r="141" s="2" customFormat="1" ht="12.75" customHeight="1" x14ac:dyDescent="0.2"/>
    <row r="142" s="2" customFormat="1" ht="12.75" customHeight="1" x14ac:dyDescent="0.2"/>
    <row r="143" s="2" customFormat="1" ht="12.75" customHeight="1" x14ac:dyDescent="0.2"/>
    <row r="144" s="2" customFormat="1" ht="12.75" customHeight="1" x14ac:dyDescent="0.2"/>
    <row r="145" s="2" customFormat="1" ht="12.75" customHeight="1" x14ac:dyDescent="0.2"/>
    <row r="146" s="2" customFormat="1" ht="12.75" customHeight="1" x14ac:dyDescent="0.2"/>
    <row r="147" s="2" customFormat="1" ht="12.75" customHeight="1" x14ac:dyDescent="0.2"/>
    <row r="148" s="2" customFormat="1" ht="12.75" customHeight="1" x14ac:dyDescent="0.2"/>
    <row r="149" s="2" customFormat="1" ht="12.75" customHeight="1" x14ac:dyDescent="0.2"/>
    <row r="150" s="2" customFormat="1" ht="12.75" customHeight="1" x14ac:dyDescent="0.2"/>
    <row r="151" s="2" customFormat="1" ht="12.75" customHeight="1" x14ac:dyDescent="0.2"/>
    <row r="152" s="2" customFormat="1" ht="12.75" customHeight="1" x14ac:dyDescent="0.2"/>
    <row r="153" s="2" customFormat="1" ht="12.75" customHeight="1" x14ac:dyDescent="0.2"/>
    <row r="154" s="2" customFormat="1" ht="12.75" customHeight="1" x14ac:dyDescent="0.2"/>
    <row r="155" s="2" customFormat="1" ht="12.75" customHeight="1" x14ac:dyDescent="0.2"/>
    <row r="156" s="2" customFormat="1" ht="12.75" customHeight="1" x14ac:dyDescent="0.2"/>
    <row r="157" s="2" customFormat="1" ht="12.75" customHeight="1" x14ac:dyDescent="0.2"/>
    <row r="158" s="2" customFormat="1" ht="12.75" customHeight="1" x14ac:dyDescent="0.2"/>
    <row r="159" s="2" customFormat="1" ht="12.75" customHeight="1" x14ac:dyDescent="0.2"/>
    <row r="160" s="2" customFormat="1" ht="12.75" customHeight="1" x14ac:dyDescent="0.2"/>
    <row r="161" s="2" customFormat="1" ht="12.75" customHeight="1" x14ac:dyDescent="0.2"/>
    <row r="162" s="2" customFormat="1" ht="12.75" customHeight="1" x14ac:dyDescent="0.2"/>
    <row r="163" s="2" customFormat="1" ht="12.75" customHeight="1" x14ac:dyDescent="0.2"/>
    <row r="164" s="2" customFormat="1" ht="12.75" customHeight="1" x14ac:dyDescent="0.2"/>
    <row r="165" s="2" customFormat="1" ht="12.75" customHeight="1" x14ac:dyDescent="0.2"/>
    <row r="166" s="2" customFormat="1" ht="12.75" customHeight="1" x14ac:dyDescent="0.2"/>
    <row r="167" s="2" customFormat="1" ht="12.75" customHeight="1" x14ac:dyDescent="0.2"/>
    <row r="168" s="2" customFormat="1" ht="12.75" customHeight="1" x14ac:dyDescent="0.2"/>
    <row r="169" s="2" customFormat="1" ht="12.75" customHeight="1" x14ac:dyDescent="0.2"/>
    <row r="170" s="2" customFormat="1" ht="12.75" customHeight="1" x14ac:dyDescent="0.2"/>
    <row r="171" s="2" customFormat="1" ht="12.75" customHeight="1" x14ac:dyDescent="0.2"/>
    <row r="172" s="2" customFormat="1" ht="12.75" customHeight="1" x14ac:dyDescent="0.2"/>
    <row r="173" s="2" customFormat="1" ht="12.75" customHeight="1" x14ac:dyDescent="0.2"/>
    <row r="174" s="2" customFormat="1" ht="12.75" customHeight="1" x14ac:dyDescent="0.2"/>
    <row r="175" s="2" customFormat="1" ht="12.75" customHeight="1" x14ac:dyDescent="0.2"/>
    <row r="176" s="2" customFormat="1" ht="12.75" customHeight="1" x14ac:dyDescent="0.2"/>
    <row r="177" s="2" customFormat="1" ht="12.75" customHeight="1" x14ac:dyDescent="0.2"/>
    <row r="178" s="2" customFormat="1" ht="12.75" customHeight="1" x14ac:dyDescent="0.2"/>
    <row r="179" s="2" customFormat="1" ht="12.75" customHeight="1" x14ac:dyDescent="0.2"/>
    <row r="180" s="2" customFormat="1" ht="12.75" customHeight="1" x14ac:dyDescent="0.2"/>
    <row r="181" s="2" customFormat="1" ht="12.75" customHeight="1" x14ac:dyDescent="0.2"/>
    <row r="182" s="2" customFormat="1" ht="12.75" customHeight="1" x14ac:dyDescent="0.2"/>
    <row r="183" s="2" customFormat="1" ht="12.75" customHeight="1" x14ac:dyDescent="0.2"/>
    <row r="184" s="2" customFormat="1" ht="12.75" customHeight="1" x14ac:dyDescent="0.2"/>
    <row r="185" s="2" customFormat="1" ht="12.75" customHeight="1" x14ac:dyDescent="0.2"/>
    <row r="186" s="2" customFormat="1" ht="12.75" customHeight="1" x14ac:dyDescent="0.2"/>
    <row r="187" s="2" customFormat="1" ht="12.75" customHeight="1" x14ac:dyDescent="0.2"/>
    <row r="188" s="2" customFormat="1" ht="12.75" customHeight="1" x14ac:dyDescent="0.2"/>
    <row r="189" s="2" customFormat="1" ht="12.75" customHeight="1" x14ac:dyDescent="0.2"/>
    <row r="190" s="2" customFormat="1" ht="12.75" customHeight="1" x14ac:dyDescent="0.2"/>
    <row r="191" s="2" customFormat="1" ht="12.75" customHeight="1" x14ac:dyDescent="0.2"/>
    <row r="192" s="2" customFormat="1" ht="12.75" customHeight="1" x14ac:dyDescent="0.2"/>
    <row r="193" s="2" customFormat="1" ht="12.75" customHeight="1" x14ac:dyDescent="0.2"/>
    <row r="194" s="2" customFormat="1" ht="12.75" customHeight="1" x14ac:dyDescent="0.2"/>
    <row r="195" s="2" customFormat="1" ht="12.75" customHeight="1" x14ac:dyDescent="0.2"/>
    <row r="196" s="2" customFormat="1" ht="12.75" customHeight="1" x14ac:dyDescent="0.2"/>
    <row r="197" s="2" customFormat="1" ht="12.75" customHeight="1" x14ac:dyDescent="0.2"/>
    <row r="198" s="2" customFormat="1" ht="12.75" customHeight="1" x14ac:dyDescent="0.2"/>
    <row r="199" s="2" customFormat="1" ht="12.75" customHeight="1" x14ac:dyDescent="0.2"/>
    <row r="200" s="2" customFormat="1" ht="12.75" customHeight="1" x14ac:dyDescent="0.2"/>
    <row r="201" s="2" customFormat="1" ht="12.75" customHeight="1" x14ac:dyDescent="0.2"/>
    <row r="202" s="2" customFormat="1" ht="12.75" customHeight="1" x14ac:dyDescent="0.2"/>
    <row r="203" s="2" customFormat="1" ht="12.75" customHeight="1" x14ac:dyDescent="0.2"/>
    <row r="204" s="2" customFormat="1" ht="12.75" customHeight="1" x14ac:dyDescent="0.2"/>
    <row r="205" s="2" customFormat="1" ht="12.75" customHeight="1" x14ac:dyDescent="0.2"/>
    <row r="206" s="2" customFormat="1" ht="12.75" customHeight="1" x14ac:dyDescent="0.2"/>
    <row r="207" s="2" customFormat="1" ht="12.75" customHeight="1" x14ac:dyDescent="0.2"/>
    <row r="208" s="2" customFormat="1" ht="12.75" customHeight="1" x14ac:dyDescent="0.2"/>
    <row r="209" s="2" customFormat="1" ht="12.75" customHeight="1" x14ac:dyDescent="0.2"/>
    <row r="210" s="2" customFormat="1" ht="12.75" customHeight="1" x14ac:dyDescent="0.2"/>
    <row r="211" s="2" customFormat="1" ht="12.75" customHeight="1" x14ac:dyDescent="0.2"/>
    <row r="212" s="2" customFormat="1" ht="12.75" customHeight="1" x14ac:dyDescent="0.2"/>
    <row r="213" s="2" customFormat="1" ht="12.75" customHeight="1" x14ac:dyDescent="0.2"/>
    <row r="214" s="2" customFormat="1" ht="12.75" customHeight="1" x14ac:dyDescent="0.2"/>
    <row r="215" s="2" customFormat="1" ht="12.75" customHeight="1" x14ac:dyDescent="0.2"/>
    <row r="216" s="2" customFormat="1" ht="12.75" customHeight="1" x14ac:dyDescent="0.2"/>
    <row r="217" s="2" customFormat="1" ht="12.75" customHeight="1" x14ac:dyDescent="0.2"/>
    <row r="218" s="2" customFormat="1" ht="12.75" customHeight="1" x14ac:dyDescent="0.2"/>
    <row r="219" s="2" customFormat="1" ht="12.75" customHeight="1" x14ac:dyDescent="0.2"/>
    <row r="220" s="2" customFormat="1" ht="12.75" customHeight="1" x14ac:dyDescent="0.2"/>
    <row r="221" s="2" customFormat="1" ht="12.75" customHeight="1" x14ac:dyDescent="0.2"/>
    <row r="222" s="2" customFormat="1" ht="12.75" customHeight="1" x14ac:dyDescent="0.2"/>
    <row r="223" s="2" customFormat="1" ht="12.75" customHeight="1" x14ac:dyDescent="0.2"/>
    <row r="224" s="2" customFormat="1" ht="12.75" customHeight="1" x14ac:dyDescent="0.2"/>
    <row r="225" s="2" customFormat="1" ht="12.75" customHeight="1" x14ac:dyDescent="0.2"/>
    <row r="226" s="2" customFormat="1" ht="12.75" customHeight="1" x14ac:dyDescent="0.2"/>
    <row r="227" s="2" customFormat="1" ht="12.75" customHeight="1" x14ac:dyDescent="0.2"/>
    <row r="228" s="2" customFormat="1" ht="12.75" customHeight="1" x14ac:dyDescent="0.2"/>
    <row r="229" s="2" customFormat="1" ht="12.75" customHeight="1" x14ac:dyDescent="0.2"/>
    <row r="230" s="2" customFormat="1" ht="12.75" customHeight="1" x14ac:dyDescent="0.2"/>
    <row r="231" s="2" customFormat="1" ht="12.75" customHeight="1" x14ac:dyDescent="0.2"/>
    <row r="232" s="2" customFormat="1" ht="12.75" customHeight="1" x14ac:dyDescent="0.2"/>
    <row r="233" s="2" customFormat="1" ht="12.75" customHeight="1" x14ac:dyDescent="0.2"/>
    <row r="234" s="2" customFormat="1" ht="12.75" customHeight="1" x14ac:dyDescent="0.2"/>
    <row r="235" s="2" customFormat="1" ht="12.75" customHeight="1" x14ac:dyDescent="0.2"/>
    <row r="236" s="2" customFormat="1" ht="12.75" customHeight="1" x14ac:dyDescent="0.2"/>
    <row r="237" s="2" customFormat="1" ht="12.75" customHeight="1" x14ac:dyDescent="0.2"/>
    <row r="238" s="2" customFormat="1" ht="12.75" customHeight="1" x14ac:dyDescent="0.2"/>
    <row r="239" s="2" customFormat="1" ht="12.75" customHeight="1" x14ac:dyDescent="0.2"/>
    <row r="240" s="2" customFormat="1" ht="12.75" customHeight="1" x14ac:dyDescent="0.2"/>
    <row r="241" s="2" customFormat="1" ht="12.75" customHeight="1" x14ac:dyDescent="0.2"/>
    <row r="242" s="2" customFormat="1" ht="12.75" customHeight="1" x14ac:dyDescent="0.2"/>
    <row r="243" s="2" customFormat="1" ht="12.75" customHeight="1" x14ac:dyDescent="0.2"/>
    <row r="244" s="2" customFormat="1" ht="12.75" customHeight="1" x14ac:dyDescent="0.2"/>
    <row r="245" s="2" customFormat="1" ht="12.75" customHeight="1" x14ac:dyDescent="0.2"/>
    <row r="246" s="2" customFormat="1" ht="12.75" customHeight="1" x14ac:dyDescent="0.2"/>
    <row r="247" s="2" customFormat="1" ht="12.75" customHeight="1" x14ac:dyDescent="0.2"/>
    <row r="248" s="2" customFormat="1" ht="12.75" customHeight="1" x14ac:dyDescent="0.2"/>
    <row r="249" s="2" customFormat="1" ht="12.75" customHeight="1" x14ac:dyDescent="0.2"/>
    <row r="250" s="2" customFormat="1" ht="12.75" customHeight="1" x14ac:dyDescent="0.2"/>
    <row r="251" s="2" customFormat="1" ht="12.75" customHeight="1" x14ac:dyDescent="0.2"/>
    <row r="252" s="2" customFormat="1" ht="12.75" customHeight="1" x14ac:dyDescent="0.2"/>
    <row r="253" s="2" customFormat="1" ht="12.75" customHeight="1" x14ac:dyDescent="0.2"/>
    <row r="254" s="2" customFormat="1" ht="12.75" customHeight="1" x14ac:dyDescent="0.2"/>
    <row r="255" s="2" customFormat="1" ht="12.75" customHeight="1" x14ac:dyDescent="0.2"/>
    <row r="256" s="2" customFormat="1" ht="12.75" customHeight="1" x14ac:dyDescent="0.2"/>
    <row r="257" s="2" customFormat="1" ht="12.75" customHeight="1" x14ac:dyDescent="0.2"/>
    <row r="258" s="2" customFormat="1" ht="12.75" customHeight="1" x14ac:dyDescent="0.2"/>
    <row r="259" s="2" customFormat="1" ht="12.75" customHeight="1" x14ac:dyDescent="0.2"/>
    <row r="260" s="2" customFormat="1" ht="12.75" customHeight="1" x14ac:dyDescent="0.2"/>
    <row r="261" s="2" customFormat="1" ht="12.75" customHeight="1" x14ac:dyDescent="0.2"/>
    <row r="262" s="2" customFormat="1" ht="12.75" customHeight="1" x14ac:dyDescent="0.2"/>
    <row r="263" s="2" customFormat="1" ht="12.75" customHeight="1" x14ac:dyDescent="0.2"/>
    <row r="264" s="2" customFormat="1" ht="12.75" customHeight="1" x14ac:dyDescent="0.2"/>
    <row r="265" s="2" customFormat="1" ht="12.75" customHeight="1" x14ac:dyDescent="0.2"/>
    <row r="266" s="2" customFormat="1" ht="12.75" customHeight="1" x14ac:dyDescent="0.2"/>
    <row r="267" s="2" customFormat="1" ht="12.75" customHeight="1" x14ac:dyDescent="0.2"/>
    <row r="268" s="2" customFormat="1" ht="12.75" customHeight="1" x14ac:dyDescent="0.2"/>
    <row r="269" s="2" customFormat="1" ht="12.75" customHeight="1" x14ac:dyDescent="0.2"/>
    <row r="270" s="2" customFormat="1" ht="12.75" customHeight="1" x14ac:dyDescent="0.2"/>
    <row r="271" s="2" customFormat="1" ht="12.75" customHeight="1" x14ac:dyDescent="0.2"/>
    <row r="272" s="2" customFormat="1" ht="12.75" customHeight="1" x14ac:dyDescent="0.2"/>
    <row r="273" s="2" customFormat="1" ht="12.75" customHeight="1" x14ac:dyDescent="0.2"/>
    <row r="274" s="2" customFormat="1" ht="12.75" customHeight="1" x14ac:dyDescent="0.2"/>
    <row r="275" s="2" customFormat="1" ht="12.75" customHeight="1" x14ac:dyDescent="0.2"/>
    <row r="276" s="2" customFormat="1" ht="12.75" customHeight="1" x14ac:dyDescent="0.2"/>
    <row r="277" s="2" customFormat="1" ht="12.75" customHeight="1" x14ac:dyDescent="0.2"/>
    <row r="278" s="2" customFormat="1" ht="12.75" customHeight="1" x14ac:dyDescent="0.2"/>
    <row r="279" s="2" customFormat="1" ht="12.75" customHeight="1" x14ac:dyDescent="0.2"/>
    <row r="280" s="2" customFormat="1" ht="12.75" customHeight="1" x14ac:dyDescent="0.2"/>
    <row r="281" s="2" customFormat="1" ht="12.75" customHeight="1" x14ac:dyDescent="0.2"/>
    <row r="282" s="2" customFormat="1" ht="12.75" customHeight="1" x14ac:dyDescent="0.2"/>
    <row r="283" s="2" customFormat="1" ht="12.75" customHeight="1" x14ac:dyDescent="0.2"/>
    <row r="284" s="2" customFormat="1" ht="12.75" customHeight="1" x14ac:dyDescent="0.2"/>
    <row r="285" s="2" customFormat="1" ht="12.75" customHeight="1" x14ac:dyDescent="0.2"/>
    <row r="286" s="2" customFormat="1" ht="12.75" customHeight="1" x14ac:dyDescent="0.2"/>
    <row r="287" s="2" customFormat="1" ht="12.75" customHeight="1" x14ac:dyDescent="0.2"/>
    <row r="288" s="2" customFormat="1" ht="12.75" customHeight="1" x14ac:dyDescent="0.2"/>
    <row r="289" s="2" customFormat="1" ht="12.75" customHeight="1" x14ac:dyDescent="0.2"/>
    <row r="290" s="2" customFormat="1" ht="12.75" customHeight="1" x14ac:dyDescent="0.2"/>
    <row r="291" s="2" customFormat="1" ht="12.75" customHeight="1" x14ac:dyDescent="0.2"/>
    <row r="292" s="2" customFormat="1" ht="12.75" customHeight="1" x14ac:dyDescent="0.2"/>
    <row r="293" s="2" customFormat="1" ht="12.75" customHeight="1" x14ac:dyDescent="0.2"/>
    <row r="294" s="2" customFormat="1" ht="12.75" customHeight="1" x14ac:dyDescent="0.2"/>
    <row r="295" s="2" customFormat="1" ht="12.75" customHeight="1" x14ac:dyDescent="0.2"/>
    <row r="296" s="2" customFormat="1" ht="12.75" customHeight="1" x14ac:dyDescent="0.2"/>
    <row r="297" s="2" customFormat="1" ht="12.75" customHeight="1" x14ac:dyDescent="0.2"/>
    <row r="298" s="2" customFormat="1" ht="12.75" customHeight="1" x14ac:dyDescent="0.2"/>
    <row r="299" s="2" customFormat="1" ht="12.75" customHeight="1" x14ac:dyDescent="0.2"/>
    <row r="300" s="2" customFormat="1" ht="12.75" customHeight="1" x14ac:dyDescent="0.2"/>
    <row r="301" s="2" customFormat="1" ht="12.75" customHeight="1" x14ac:dyDescent="0.2"/>
    <row r="302" s="2" customFormat="1" ht="12.75" customHeight="1" x14ac:dyDescent="0.2"/>
    <row r="303" s="2" customFormat="1" ht="12.75" customHeight="1" x14ac:dyDescent="0.2"/>
    <row r="304" s="2" customFormat="1" ht="12.75" customHeight="1" x14ac:dyDescent="0.2"/>
    <row r="305" s="2" customFormat="1" ht="12.75" customHeight="1" x14ac:dyDescent="0.2"/>
    <row r="306" s="2" customFormat="1" ht="12.75" customHeight="1" x14ac:dyDescent="0.2"/>
    <row r="307" s="2" customFormat="1" ht="12.75" customHeight="1" x14ac:dyDescent="0.2"/>
    <row r="308" s="2" customFormat="1" ht="12.75" customHeight="1" x14ac:dyDescent="0.2"/>
    <row r="309" s="2" customFormat="1" ht="12.75" customHeight="1" x14ac:dyDescent="0.2"/>
    <row r="310" s="2" customFormat="1" ht="12.75" customHeight="1" x14ac:dyDescent="0.2"/>
    <row r="311" s="2" customFormat="1" ht="12.75" customHeight="1" x14ac:dyDescent="0.2"/>
    <row r="312" s="2" customFormat="1" ht="12.75" customHeight="1" x14ac:dyDescent="0.2"/>
    <row r="313" s="2" customFormat="1" ht="12.75" customHeight="1" x14ac:dyDescent="0.2"/>
    <row r="314" s="2" customFormat="1" ht="12.75" customHeight="1" x14ac:dyDescent="0.2"/>
    <row r="315" s="2" customFormat="1" ht="12.75" customHeight="1" x14ac:dyDescent="0.2"/>
    <row r="316" s="2" customFormat="1" ht="12.75" customHeight="1" x14ac:dyDescent="0.2"/>
    <row r="317" s="2" customFormat="1" ht="12.75" customHeight="1" x14ac:dyDescent="0.2"/>
    <row r="318" s="2" customFormat="1" ht="12.75" customHeight="1" x14ac:dyDescent="0.2"/>
    <row r="319" s="2" customFormat="1" ht="12.75" customHeight="1" x14ac:dyDescent="0.2"/>
    <row r="320" s="2" customFormat="1" ht="12.75" customHeight="1" x14ac:dyDescent="0.2"/>
    <row r="321" s="2" customFormat="1" ht="12.75" customHeight="1" x14ac:dyDescent="0.2"/>
    <row r="322" s="2" customFormat="1" ht="12.75" customHeight="1" x14ac:dyDescent="0.2"/>
    <row r="323" s="2" customFormat="1" ht="12.75" customHeight="1" x14ac:dyDescent="0.2"/>
    <row r="324" s="2" customFormat="1" ht="12.75" customHeight="1" x14ac:dyDescent="0.2"/>
    <row r="325" s="2" customFormat="1" ht="12.75" customHeight="1" x14ac:dyDescent="0.2"/>
    <row r="326" s="2" customFormat="1" ht="12.75" customHeight="1" x14ac:dyDescent="0.2"/>
    <row r="327" s="2" customFormat="1" ht="12.75" customHeight="1" x14ac:dyDescent="0.2"/>
    <row r="328" s="2" customFormat="1" ht="12.75" customHeight="1" x14ac:dyDescent="0.2"/>
    <row r="329" s="2" customFormat="1" ht="12.75" customHeight="1" x14ac:dyDescent="0.2"/>
    <row r="330" s="2" customFormat="1" ht="12.75" customHeight="1" x14ac:dyDescent="0.2"/>
    <row r="331" s="2" customFormat="1" ht="12.75" customHeight="1" x14ac:dyDescent="0.2"/>
    <row r="332" s="2" customFormat="1" ht="12.75" customHeight="1" x14ac:dyDescent="0.2"/>
    <row r="333" s="2" customFormat="1" ht="12.75" customHeight="1" x14ac:dyDescent="0.2"/>
    <row r="334" s="2" customFormat="1" ht="12.75" customHeight="1" x14ac:dyDescent="0.2"/>
    <row r="335" s="2" customFormat="1" ht="12.75" customHeight="1" x14ac:dyDescent="0.2"/>
    <row r="336" s="2" customFormat="1" ht="12.75" customHeight="1" x14ac:dyDescent="0.2"/>
    <row r="337" s="2" customFormat="1" ht="12.75" customHeight="1" x14ac:dyDescent="0.2"/>
    <row r="338" s="2" customFormat="1" ht="12.75" customHeight="1" x14ac:dyDescent="0.2"/>
    <row r="339" s="2" customFormat="1" ht="12.75" customHeight="1" x14ac:dyDescent="0.2"/>
    <row r="340" s="2" customFormat="1" ht="12.75" customHeight="1" x14ac:dyDescent="0.2"/>
    <row r="341" s="2" customFormat="1" ht="12.75" customHeight="1" x14ac:dyDescent="0.2"/>
    <row r="342" s="2" customFormat="1" ht="12.75" customHeight="1" x14ac:dyDescent="0.2"/>
    <row r="343" s="2" customFormat="1" ht="12.75" customHeight="1" x14ac:dyDescent="0.2"/>
    <row r="344" s="2" customFormat="1" ht="12.75" customHeight="1" x14ac:dyDescent="0.2"/>
    <row r="345" s="2" customFormat="1" ht="12.75" customHeight="1" x14ac:dyDescent="0.2"/>
    <row r="346" s="2" customFormat="1" ht="12.75" customHeight="1" x14ac:dyDescent="0.2"/>
    <row r="347" s="2" customFormat="1" ht="12.75" customHeight="1" x14ac:dyDescent="0.2"/>
    <row r="348" s="2" customFormat="1" ht="12.75" customHeight="1" x14ac:dyDescent="0.2"/>
    <row r="349" s="2" customFormat="1" ht="12.75" customHeight="1" x14ac:dyDescent="0.2"/>
    <row r="350" s="2" customFormat="1" ht="12.75" customHeight="1" x14ac:dyDescent="0.2"/>
    <row r="351" s="2" customFormat="1" ht="12.75" customHeight="1" x14ac:dyDescent="0.2"/>
    <row r="352" s="2" customFormat="1" ht="12.75" customHeight="1" x14ac:dyDescent="0.2"/>
    <row r="353" s="2" customFormat="1" ht="12.75" customHeight="1" x14ac:dyDescent="0.2"/>
    <row r="354" s="2" customFormat="1" ht="12.75" customHeight="1" x14ac:dyDescent="0.2"/>
    <row r="355" s="2" customFormat="1" ht="12.75" customHeight="1" x14ac:dyDescent="0.2"/>
    <row r="356" s="2" customFormat="1" ht="12.75" customHeight="1" x14ac:dyDescent="0.2"/>
    <row r="357" s="2" customFormat="1" ht="12.75" customHeight="1" x14ac:dyDescent="0.2"/>
    <row r="358" s="2" customFormat="1" ht="12.75" customHeight="1" x14ac:dyDescent="0.2"/>
    <row r="359" s="2" customFormat="1" ht="12.75" customHeight="1" x14ac:dyDescent="0.2"/>
    <row r="360" s="2" customFormat="1" ht="12.75" customHeight="1" x14ac:dyDescent="0.2"/>
    <row r="361" s="2" customFormat="1" ht="12.75" customHeight="1" x14ac:dyDescent="0.2"/>
    <row r="362" s="2" customFormat="1" ht="12.75" customHeight="1" x14ac:dyDescent="0.2"/>
    <row r="363" s="2" customFormat="1" ht="12.75" customHeight="1" x14ac:dyDescent="0.2"/>
    <row r="364" s="2" customFormat="1" ht="12.75" customHeight="1" x14ac:dyDescent="0.2"/>
    <row r="365" s="2" customFormat="1" ht="12.75" customHeight="1" x14ac:dyDescent="0.2"/>
    <row r="366" s="2" customFormat="1" ht="12.75" customHeight="1" x14ac:dyDescent="0.2"/>
    <row r="367" s="2" customFormat="1" ht="12.75" customHeight="1" x14ac:dyDescent="0.2"/>
    <row r="368" s="2" customFormat="1" ht="12.75" customHeight="1" x14ac:dyDescent="0.2"/>
    <row r="369" s="2" customFormat="1" ht="12.75" customHeight="1" x14ac:dyDescent="0.2"/>
    <row r="370" s="2" customFormat="1" ht="12.75" customHeight="1" x14ac:dyDescent="0.2"/>
    <row r="371" s="2" customFormat="1" ht="12.75" customHeight="1" x14ac:dyDescent="0.2"/>
    <row r="372" s="2" customFormat="1" ht="12.75" customHeight="1" x14ac:dyDescent="0.2"/>
    <row r="373" s="2" customFormat="1" ht="12.75" customHeight="1" x14ac:dyDescent="0.2"/>
    <row r="374" s="2" customFormat="1" ht="12.75" customHeight="1" x14ac:dyDescent="0.2"/>
    <row r="375" s="2" customFormat="1" ht="12.75" customHeight="1" x14ac:dyDescent="0.2"/>
    <row r="376" s="2" customFormat="1" ht="12.75" customHeight="1" x14ac:dyDescent="0.2"/>
    <row r="377" s="2" customFormat="1" ht="12.75" customHeight="1" x14ac:dyDescent="0.2"/>
    <row r="378" s="2" customFormat="1" ht="12.75" customHeight="1" x14ac:dyDescent="0.2"/>
    <row r="379" s="2" customFormat="1" ht="12.75" customHeight="1" x14ac:dyDescent="0.2"/>
    <row r="380" s="2" customFormat="1" ht="12.75" customHeight="1" x14ac:dyDescent="0.2"/>
    <row r="381" s="2" customFormat="1" ht="12.75" customHeight="1" x14ac:dyDescent="0.2"/>
    <row r="382" s="2" customFormat="1" ht="12.75" customHeight="1" x14ac:dyDescent="0.2"/>
    <row r="383" s="2" customFormat="1" ht="12.75" customHeight="1" x14ac:dyDescent="0.2"/>
    <row r="384" s="2" customFormat="1" ht="12.75" customHeight="1" x14ac:dyDescent="0.2"/>
    <row r="385" s="2" customFormat="1" ht="12.75" customHeight="1" x14ac:dyDescent="0.2"/>
    <row r="386" s="2" customFormat="1" ht="12.75" customHeight="1" x14ac:dyDescent="0.2"/>
    <row r="387" s="2" customFormat="1" ht="12.75" customHeight="1" x14ac:dyDescent="0.2"/>
    <row r="388" s="2" customFormat="1" ht="12.75" customHeight="1" x14ac:dyDescent="0.2"/>
    <row r="389" s="2" customFormat="1" ht="12.75" customHeight="1" x14ac:dyDescent="0.2"/>
    <row r="390" s="2" customFormat="1" ht="12.75" customHeight="1" x14ac:dyDescent="0.2"/>
    <row r="391" s="2" customFormat="1" ht="12.75" customHeight="1" x14ac:dyDescent="0.2"/>
    <row r="392" s="2" customFormat="1" ht="12.75" customHeight="1" x14ac:dyDescent="0.2"/>
    <row r="393" s="2" customFormat="1" ht="12.75" customHeight="1" x14ac:dyDescent="0.2"/>
    <row r="394" s="2" customFormat="1" ht="12.75" customHeight="1" x14ac:dyDescent="0.2"/>
    <row r="395" s="2" customFormat="1" ht="12.75" customHeight="1" x14ac:dyDescent="0.2"/>
    <row r="396" s="2" customFormat="1" ht="12.75" customHeight="1" x14ac:dyDescent="0.2"/>
    <row r="397" s="2" customFormat="1" ht="12.75" customHeight="1" x14ac:dyDescent="0.2"/>
    <row r="398" s="2" customFormat="1" ht="12.75" customHeight="1" x14ac:dyDescent="0.2"/>
    <row r="399" s="2" customFormat="1" ht="12.75" customHeight="1" x14ac:dyDescent="0.2"/>
    <row r="400" s="2" customFormat="1" ht="12.75" customHeight="1" x14ac:dyDescent="0.2"/>
    <row r="401" s="2" customFormat="1" ht="12.75" customHeight="1" x14ac:dyDescent="0.2"/>
    <row r="402" s="2" customFormat="1" ht="12.75" customHeight="1" x14ac:dyDescent="0.2"/>
    <row r="403" s="2" customFormat="1" ht="12.75" customHeight="1" x14ac:dyDescent="0.2"/>
    <row r="404" s="2" customFormat="1" ht="12.75" customHeight="1" x14ac:dyDescent="0.2"/>
    <row r="405" s="2" customFormat="1" ht="12.75" customHeight="1" x14ac:dyDescent="0.2"/>
    <row r="406" s="2" customFormat="1" ht="12.75" customHeight="1" x14ac:dyDescent="0.2"/>
    <row r="407" s="2" customFormat="1" ht="12.75" customHeight="1" x14ac:dyDescent="0.2"/>
    <row r="408" s="2" customFormat="1" ht="12.75" customHeight="1" x14ac:dyDescent="0.2"/>
    <row r="409" s="2" customFormat="1" ht="12.75" customHeight="1" x14ac:dyDescent="0.2"/>
    <row r="410" s="2" customFormat="1" ht="12.75" customHeight="1" x14ac:dyDescent="0.2"/>
    <row r="411" s="2" customFormat="1" ht="12.75" customHeight="1" x14ac:dyDescent="0.2"/>
    <row r="412" s="2" customFormat="1" ht="12.75" customHeight="1" x14ac:dyDescent="0.2"/>
    <row r="413" s="2" customFormat="1" ht="12.75" customHeight="1" x14ac:dyDescent="0.2"/>
    <row r="414" s="2" customFormat="1" ht="12.75" customHeight="1" x14ac:dyDescent="0.2"/>
    <row r="415" s="2" customFormat="1" ht="12.75" customHeight="1" x14ac:dyDescent="0.2"/>
    <row r="416" s="2" customFormat="1" ht="12.75" customHeight="1" x14ac:dyDescent="0.2"/>
    <row r="417" s="2" customFormat="1" ht="12.75" customHeight="1" x14ac:dyDescent="0.2"/>
    <row r="418" s="2" customFormat="1" ht="12.75" customHeight="1" x14ac:dyDescent="0.2"/>
    <row r="419" s="2" customFormat="1" ht="12.75" customHeight="1" x14ac:dyDescent="0.2"/>
    <row r="420" s="2" customFormat="1" ht="12.75" customHeight="1" x14ac:dyDescent="0.2"/>
    <row r="421" s="2" customFormat="1" ht="12.75" customHeight="1" x14ac:dyDescent="0.2"/>
    <row r="422" s="2" customFormat="1" ht="12.75" customHeight="1" x14ac:dyDescent="0.2"/>
    <row r="423" s="2" customFormat="1" ht="12.75" customHeight="1" x14ac:dyDescent="0.2"/>
    <row r="424" s="2" customFormat="1" ht="12.75" customHeight="1" x14ac:dyDescent="0.2"/>
    <row r="425" s="2" customFormat="1" ht="12.75" customHeight="1" x14ac:dyDescent="0.2"/>
    <row r="426" s="2" customFormat="1" ht="12.75" customHeight="1" x14ac:dyDescent="0.2"/>
    <row r="427" s="2" customFormat="1" ht="12.75" customHeight="1" x14ac:dyDescent="0.2"/>
    <row r="428" s="2" customFormat="1" ht="12.75" customHeight="1" x14ac:dyDescent="0.2"/>
    <row r="429" s="2" customFormat="1" ht="12.75" customHeight="1" x14ac:dyDescent="0.2"/>
    <row r="430" s="2" customFormat="1" ht="12.75" customHeight="1" x14ac:dyDescent="0.2"/>
    <row r="431" s="2" customFormat="1" ht="12.75" customHeight="1" x14ac:dyDescent="0.2"/>
    <row r="432" s="2" customFormat="1" ht="12.75" customHeight="1" x14ac:dyDescent="0.2"/>
    <row r="433" s="2" customFormat="1" ht="12.75" customHeight="1" x14ac:dyDescent="0.2"/>
    <row r="434" s="2" customFormat="1" ht="12.75" customHeight="1" x14ac:dyDescent="0.2"/>
    <row r="435" s="2" customFormat="1" ht="12.75" customHeight="1" x14ac:dyDescent="0.2"/>
    <row r="436" s="2" customFormat="1" ht="12.75" customHeight="1" x14ac:dyDescent="0.2"/>
    <row r="437" s="2" customFormat="1" ht="12.75" customHeight="1" x14ac:dyDescent="0.2"/>
    <row r="438" s="2" customFormat="1" ht="12.75" customHeight="1" x14ac:dyDescent="0.2"/>
    <row r="439" s="2" customFormat="1" ht="12.75" customHeight="1" x14ac:dyDescent="0.2"/>
    <row r="440" s="2" customFormat="1" ht="12.75" customHeight="1" x14ac:dyDescent="0.2"/>
    <row r="441" s="2" customFormat="1" ht="12.75" customHeight="1" x14ac:dyDescent="0.2"/>
    <row r="442" s="2" customFormat="1" ht="12.75" customHeight="1" x14ac:dyDescent="0.2"/>
    <row r="443" s="2" customFormat="1" ht="12.75" customHeight="1" x14ac:dyDescent="0.2"/>
    <row r="444" s="2" customFormat="1" ht="12.75" customHeight="1" x14ac:dyDescent="0.2"/>
    <row r="445" s="2" customFormat="1" ht="12.75" customHeight="1" x14ac:dyDescent="0.2"/>
    <row r="446" s="2" customFormat="1" ht="12.75" customHeight="1" x14ac:dyDescent="0.2"/>
    <row r="447" s="2" customFormat="1" ht="12.75" customHeight="1" x14ac:dyDescent="0.2"/>
    <row r="448" s="2" customFormat="1" ht="12.75" customHeight="1" x14ac:dyDescent="0.2"/>
    <row r="449" s="2" customFormat="1" ht="12.75" customHeight="1" x14ac:dyDescent="0.2"/>
    <row r="450" s="2" customFormat="1" ht="12.75" customHeight="1" x14ac:dyDescent="0.2"/>
    <row r="451" s="2" customFormat="1" ht="12.75" customHeight="1" x14ac:dyDescent="0.2"/>
    <row r="452" s="2" customFormat="1" ht="12.75" customHeight="1" x14ac:dyDescent="0.2"/>
    <row r="453" s="2" customFormat="1" ht="12.75" customHeight="1" x14ac:dyDescent="0.2"/>
    <row r="454" s="2" customFormat="1" ht="12.75" customHeight="1" x14ac:dyDescent="0.2"/>
    <row r="455" s="2" customFormat="1" ht="12.75" customHeight="1" x14ac:dyDescent="0.2"/>
    <row r="456" s="2" customFormat="1" ht="12.75" customHeight="1" x14ac:dyDescent="0.2"/>
    <row r="457" s="2" customFormat="1" ht="12.75" customHeight="1" x14ac:dyDescent="0.2"/>
    <row r="458" s="2" customFormat="1" ht="12.75" customHeight="1" x14ac:dyDescent="0.2"/>
    <row r="459" s="2" customFormat="1" ht="12.75" customHeight="1" x14ac:dyDescent="0.2"/>
    <row r="460" s="2" customFormat="1" ht="12.75" customHeight="1" x14ac:dyDescent="0.2"/>
    <row r="461" s="2" customFormat="1" ht="12.75" customHeight="1" x14ac:dyDescent="0.2"/>
    <row r="462" s="2" customFormat="1" ht="12.75" customHeight="1" x14ac:dyDescent="0.2"/>
    <row r="463" s="2" customFormat="1" ht="12.75" customHeight="1" x14ac:dyDescent="0.2"/>
    <row r="464" s="2" customFormat="1" ht="12.75" customHeight="1" x14ac:dyDescent="0.2"/>
    <row r="465" s="2" customFormat="1" ht="12.75" customHeight="1" x14ac:dyDescent="0.2"/>
    <row r="466" s="2" customFormat="1" ht="12.75" customHeight="1" x14ac:dyDescent="0.2"/>
    <row r="467" s="2" customFormat="1" ht="12.75" customHeight="1" x14ac:dyDescent="0.2"/>
    <row r="468" s="2" customFormat="1" ht="12.75" customHeight="1" x14ac:dyDescent="0.2"/>
    <row r="469" s="2" customFormat="1" ht="12.75" customHeight="1" x14ac:dyDescent="0.2"/>
    <row r="470" s="2" customFormat="1" ht="12.75" customHeight="1" x14ac:dyDescent="0.2"/>
    <row r="471" s="2" customFormat="1" ht="12.75" customHeight="1" x14ac:dyDescent="0.2"/>
  </sheetData>
  <sheetProtection algorithmName="SHA-512" hashValue="WtjD/PaLToRG0EZhwF3//b5cjLy6QOVX6yT82YTVnTLJskZlc9ij52JaZ9KZRQNuf0VkWC9rupJ0cflFaEE7zQ==" saltValue="RvcU4bVGtHw6Tx64TwtHFw==" spinCount="100000" sheet="1" objects="1" scenarios="1"/>
  <protectedRanges>
    <protectedRange sqref="H7:O7 H13:O13 H15 R12:Z16 H21:K33 H35:K38 N19:Z38 N40:Z41 A43" name="Oblast1"/>
  </protectedRanges>
  <mergeCells count="162">
    <mergeCell ref="N26:Z26"/>
    <mergeCell ref="N20:Z20"/>
    <mergeCell ref="A40:G40"/>
    <mergeCell ref="H40:M40"/>
    <mergeCell ref="N40:Z40"/>
    <mergeCell ref="A42:Z42"/>
    <mergeCell ref="A43:Z43"/>
    <mergeCell ref="A41:G41"/>
    <mergeCell ref="H41:M41"/>
    <mergeCell ref="N41:Z41"/>
    <mergeCell ref="N31:Z31"/>
    <mergeCell ref="N32:Z32"/>
    <mergeCell ref="N33:Z33"/>
    <mergeCell ref="N34:Z34"/>
    <mergeCell ref="N35:Z35"/>
    <mergeCell ref="N36:Z36"/>
    <mergeCell ref="N38:Z38"/>
    <mergeCell ref="N24:Z24"/>
    <mergeCell ref="N25:Z25"/>
    <mergeCell ref="T3:Z3"/>
    <mergeCell ref="T4:X4"/>
    <mergeCell ref="T5:X5"/>
    <mergeCell ref="Y5:Z5"/>
    <mergeCell ref="L6:O6"/>
    <mergeCell ref="L8:O8"/>
    <mergeCell ref="P6:S6"/>
    <mergeCell ref="P8:S8"/>
    <mergeCell ref="T7:X7"/>
    <mergeCell ref="Y7:Z7"/>
    <mergeCell ref="L5:O5"/>
    <mergeCell ref="L7:O7"/>
    <mergeCell ref="P5:S5"/>
    <mergeCell ref="P7:S7"/>
    <mergeCell ref="L3:O4"/>
    <mergeCell ref="P3:S4"/>
    <mergeCell ref="T6:X6"/>
    <mergeCell ref="Y6:Z6"/>
    <mergeCell ref="T8:X8"/>
    <mergeCell ref="Y8:Z8"/>
    <mergeCell ref="Y4:Z4"/>
    <mergeCell ref="P16:Q16"/>
    <mergeCell ref="L20:M20"/>
    <mergeCell ref="A21:G21"/>
    <mergeCell ref="A16:G16"/>
    <mergeCell ref="H16:K16"/>
    <mergeCell ref="L16:O16"/>
    <mergeCell ref="A18:G18"/>
    <mergeCell ref="A17:Z17"/>
    <mergeCell ref="A20:G20"/>
    <mergeCell ref="L23:M23"/>
    <mergeCell ref="L21:M21"/>
    <mergeCell ref="L22:M22"/>
    <mergeCell ref="A19:G19"/>
    <mergeCell ref="H19:K19"/>
    <mergeCell ref="L19:M19"/>
    <mergeCell ref="N19:Z19"/>
    <mergeCell ref="N21:Z21"/>
    <mergeCell ref="N22:Z22"/>
    <mergeCell ref="N23:Z23"/>
    <mergeCell ref="L25:M25"/>
    <mergeCell ref="L26:M26"/>
    <mergeCell ref="L27:M27"/>
    <mergeCell ref="L28:M28"/>
    <mergeCell ref="A30:G30"/>
    <mergeCell ref="L31:M31"/>
    <mergeCell ref="A22:G22"/>
    <mergeCell ref="A23:G23"/>
    <mergeCell ref="A24:G24"/>
    <mergeCell ref="A25:G25"/>
    <mergeCell ref="L24:M24"/>
    <mergeCell ref="L32:M32"/>
    <mergeCell ref="A31:G31"/>
    <mergeCell ref="A33:G33"/>
    <mergeCell ref="N27:Z27"/>
    <mergeCell ref="N28:Z28"/>
    <mergeCell ref="N29:Z29"/>
    <mergeCell ref="N30:Z30"/>
    <mergeCell ref="L33:M33"/>
    <mergeCell ref="L34:M34"/>
    <mergeCell ref="A32:G32"/>
    <mergeCell ref="L29:M29"/>
    <mergeCell ref="L30:M30"/>
    <mergeCell ref="A29:G29"/>
    <mergeCell ref="H34:K34"/>
    <mergeCell ref="A28:G28"/>
    <mergeCell ref="A27:G27"/>
    <mergeCell ref="P12:Q12"/>
    <mergeCell ref="R12:Z12"/>
    <mergeCell ref="H13:K13"/>
    <mergeCell ref="L12:O12"/>
    <mergeCell ref="P13:Q13"/>
    <mergeCell ref="R13:Z13"/>
    <mergeCell ref="H36:K36"/>
    <mergeCell ref="N18:Z18"/>
    <mergeCell ref="H18:K18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29:K29"/>
    <mergeCell ref="H30:K30"/>
    <mergeCell ref="H31:K31"/>
    <mergeCell ref="R16:Z16"/>
    <mergeCell ref="H14:K14"/>
    <mergeCell ref="L14:O14"/>
    <mergeCell ref="P14:Q14"/>
    <mergeCell ref="R14:Z14"/>
    <mergeCell ref="H15:K15"/>
    <mergeCell ref="L15:O15"/>
    <mergeCell ref="P15:Q15"/>
    <mergeCell ref="R15:Z15"/>
    <mergeCell ref="A1:Z1"/>
    <mergeCell ref="L18:M18"/>
    <mergeCell ref="A2:Z2"/>
    <mergeCell ref="L13:O13"/>
    <mergeCell ref="A9:Z9"/>
    <mergeCell ref="A15:G15"/>
    <mergeCell ref="A14:G14"/>
    <mergeCell ref="A13:G13"/>
    <mergeCell ref="A12:G12"/>
    <mergeCell ref="H10:K11"/>
    <mergeCell ref="L11:O11"/>
    <mergeCell ref="P11:Q11"/>
    <mergeCell ref="L10:Q10"/>
    <mergeCell ref="R10:Z11"/>
    <mergeCell ref="A10:G11"/>
    <mergeCell ref="H12:K12"/>
    <mergeCell ref="H3:K4"/>
    <mergeCell ref="A3:G4"/>
    <mergeCell ref="L36:M36"/>
    <mergeCell ref="L39:M39"/>
    <mergeCell ref="A34:G34"/>
    <mergeCell ref="A36:G36"/>
    <mergeCell ref="N39:Z39"/>
    <mergeCell ref="H39:K39"/>
    <mergeCell ref="A37:G37"/>
    <mergeCell ref="H37:K37"/>
    <mergeCell ref="L37:M37"/>
    <mergeCell ref="N37:Z37"/>
    <mergeCell ref="A38:G38"/>
    <mergeCell ref="H38:K38"/>
    <mergeCell ref="L38:M38"/>
    <mergeCell ref="A35:G35"/>
    <mergeCell ref="H35:K35"/>
    <mergeCell ref="L35:M35"/>
    <mergeCell ref="H5:K5"/>
    <mergeCell ref="H6:K6"/>
    <mergeCell ref="H7:K7"/>
    <mergeCell ref="A5:G5"/>
    <mergeCell ref="A6:G6"/>
    <mergeCell ref="A7:G7"/>
    <mergeCell ref="H8:K8"/>
    <mergeCell ref="A8:G8"/>
    <mergeCell ref="A39:G39"/>
    <mergeCell ref="H32:K32"/>
    <mergeCell ref="H33:K33"/>
    <mergeCell ref="A26:G26"/>
  </mergeCells>
  <pageMargins left="0.7" right="0.7" top="0.75" bottom="0.75" header="0.3" footer="0.3"/>
  <pageSetup paperSize="9" scale="94" orientation="portrait" r:id="rId1"/>
  <headerFooter>
    <oddHeader>&amp;C&amp;"Tahoma,Obyčejné"&amp;6Magistrát města Brna - Odbor sociální péče
Program I - ŽÁDOST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530"/>
  <sheetViews>
    <sheetView zoomScale="150" zoomScaleNormal="150" workbookViewId="0">
      <selection activeCell="AB16" sqref="AB16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11" customFormat="1" ht="20.100000000000001" customHeight="1" x14ac:dyDescent="0.15">
      <c r="A1" s="96" t="s">
        <v>182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8"/>
    </row>
    <row r="2" spans="1:26" s="5" customFormat="1" ht="60" customHeight="1" thickBot="1" x14ac:dyDescent="0.2">
      <c r="A2" s="241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3"/>
    </row>
    <row r="3" spans="1:26" s="11" customFormat="1" ht="20.100000000000001" customHeight="1" thickBot="1" x14ac:dyDescent="0.2">
      <c r="A3" s="346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8"/>
    </row>
    <row r="4" spans="1:26" s="5" customFormat="1" ht="19.899999999999999" customHeight="1" x14ac:dyDescent="0.15">
      <c r="A4" s="644" t="s">
        <v>159</v>
      </c>
      <c r="B4" s="645"/>
      <c r="C4" s="645"/>
      <c r="D4" s="645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6"/>
    </row>
    <row r="5" spans="1:26" s="5" customFormat="1" ht="12.6" customHeight="1" x14ac:dyDescent="0.15">
      <c r="A5" s="631" t="s">
        <v>161</v>
      </c>
      <c r="B5" s="632"/>
      <c r="C5" s="632"/>
      <c r="D5" s="632"/>
      <c r="E5" s="632"/>
      <c r="F5" s="632"/>
      <c r="G5" s="632"/>
      <c r="H5" s="632"/>
      <c r="I5" s="632"/>
      <c r="J5" s="632"/>
      <c r="K5" s="632"/>
      <c r="L5" s="632"/>
      <c r="M5" s="632"/>
      <c r="N5" s="632"/>
      <c r="O5" s="632"/>
      <c r="P5" s="632"/>
      <c r="Q5" s="632"/>
      <c r="R5" s="632"/>
      <c r="S5" s="632"/>
      <c r="T5" s="632"/>
      <c r="U5" s="632"/>
      <c r="V5" s="632"/>
      <c r="W5" s="632"/>
      <c r="X5" s="632"/>
      <c r="Y5" s="632"/>
      <c r="Z5" s="633"/>
    </row>
    <row r="6" spans="1:26" s="5" customFormat="1" ht="12.6" customHeight="1" x14ac:dyDescent="0.15">
      <c r="A6" s="631" t="s">
        <v>160</v>
      </c>
      <c r="B6" s="632"/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3"/>
    </row>
    <row r="7" spans="1:26" s="5" customFormat="1" ht="19.899999999999999" customHeight="1" x14ac:dyDescent="0.15">
      <c r="A7" s="631" t="s">
        <v>164</v>
      </c>
      <c r="B7" s="632"/>
      <c r="C7" s="632"/>
      <c r="D7" s="632"/>
      <c r="E7" s="632"/>
      <c r="F7" s="632"/>
      <c r="G7" s="632"/>
      <c r="H7" s="632"/>
      <c r="I7" s="632"/>
      <c r="J7" s="632"/>
      <c r="K7" s="632"/>
      <c r="L7" s="632"/>
      <c r="M7" s="632"/>
      <c r="N7" s="632"/>
      <c r="O7" s="632"/>
      <c r="P7" s="632"/>
      <c r="Q7" s="632"/>
      <c r="R7" s="632"/>
      <c r="S7" s="632"/>
      <c r="T7" s="632"/>
      <c r="U7" s="632"/>
      <c r="V7" s="632"/>
      <c r="W7" s="632"/>
      <c r="X7" s="632"/>
      <c r="Y7" s="632"/>
      <c r="Z7" s="633"/>
    </row>
    <row r="8" spans="1:26" s="5" customFormat="1" ht="12.6" customHeight="1" x14ac:dyDescent="0.15">
      <c r="A8" s="631" t="s">
        <v>162</v>
      </c>
      <c r="B8" s="632"/>
      <c r="C8" s="632"/>
      <c r="D8" s="632"/>
      <c r="E8" s="632"/>
      <c r="F8" s="632"/>
      <c r="G8" s="632"/>
      <c r="H8" s="632"/>
      <c r="I8" s="632"/>
      <c r="J8" s="632"/>
      <c r="K8" s="632"/>
      <c r="L8" s="632"/>
      <c r="M8" s="632"/>
      <c r="N8" s="632"/>
      <c r="O8" s="632"/>
      <c r="P8" s="632"/>
      <c r="Q8" s="632"/>
      <c r="R8" s="632"/>
      <c r="S8" s="632"/>
      <c r="T8" s="632"/>
      <c r="U8" s="632"/>
      <c r="V8" s="632"/>
      <c r="W8" s="632"/>
      <c r="X8" s="632"/>
      <c r="Y8" s="632"/>
      <c r="Z8" s="633"/>
    </row>
    <row r="9" spans="1:26" s="5" customFormat="1" ht="12.6" customHeight="1" x14ac:dyDescent="0.15">
      <c r="A9" s="631" t="s">
        <v>165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2"/>
      <c r="Q9" s="632"/>
      <c r="R9" s="632"/>
      <c r="S9" s="632"/>
      <c r="T9" s="632"/>
      <c r="U9" s="632"/>
      <c r="V9" s="632"/>
      <c r="W9" s="632"/>
      <c r="X9" s="632"/>
      <c r="Y9" s="632"/>
      <c r="Z9" s="633"/>
    </row>
    <row r="10" spans="1:26" s="5" customFormat="1" ht="12.6" customHeight="1" x14ac:dyDescent="0.15">
      <c r="A10" s="631" t="s">
        <v>163</v>
      </c>
      <c r="B10" s="632"/>
      <c r="C10" s="632"/>
      <c r="D10" s="632"/>
      <c r="E10" s="632"/>
      <c r="F10" s="632"/>
      <c r="G10" s="632"/>
      <c r="H10" s="632"/>
      <c r="I10" s="632"/>
      <c r="J10" s="632"/>
      <c r="K10" s="632"/>
      <c r="L10" s="632"/>
      <c r="M10" s="632"/>
      <c r="N10" s="632"/>
      <c r="O10" s="632"/>
      <c r="P10" s="632"/>
      <c r="Q10" s="632"/>
      <c r="R10" s="632"/>
      <c r="S10" s="632"/>
      <c r="T10" s="632"/>
      <c r="U10" s="632"/>
      <c r="V10" s="632"/>
      <c r="W10" s="632"/>
      <c r="X10" s="632"/>
      <c r="Y10" s="632"/>
      <c r="Z10" s="633"/>
    </row>
    <row r="11" spans="1:26" s="5" customFormat="1" ht="19.899999999999999" customHeight="1" x14ac:dyDescent="0.15">
      <c r="A11" s="631" t="s">
        <v>166</v>
      </c>
      <c r="B11" s="632"/>
      <c r="C11" s="632"/>
      <c r="D11" s="632"/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3"/>
    </row>
    <row r="12" spans="1:26" s="5" customFormat="1" ht="10.15" customHeight="1" x14ac:dyDescent="0.15">
      <c r="A12" s="631"/>
      <c r="B12" s="632"/>
      <c r="C12" s="632"/>
      <c r="D12" s="632"/>
      <c r="E12" s="632"/>
      <c r="F12" s="632"/>
      <c r="G12" s="632"/>
      <c r="H12" s="632"/>
      <c r="I12" s="632"/>
      <c r="J12" s="632"/>
      <c r="K12" s="632"/>
      <c r="L12" s="632"/>
      <c r="M12" s="632"/>
      <c r="N12" s="632"/>
      <c r="O12" s="632"/>
      <c r="P12" s="632"/>
      <c r="Q12" s="632"/>
      <c r="R12" s="632"/>
      <c r="S12" s="632"/>
      <c r="T12" s="632"/>
      <c r="U12" s="632"/>
      <c r="V12" s="632"/>
      <c r="W12" s="632"/>
      <c r="X12" s="632"/>
      <c r="Y12" s="632"/>
      <c r="Z12" s="633"/>
    </row>
    <row r="13" spans="1:26" s="5" customFormat="1" ht="12.6" customHeight="1" x14ac:dyDescent="0.15">
      <c r="A13" s="647" t="s">
        <v>47</v>
      </c>
      <c r="B13" s="648"/>
      <c r="C13" s="648"/>
      <c r="D13" s="648"/>
      <c r="E13" s="648"/>
      <c r="F13" s="648"/>
      <c r="G13" s="648"/>
      <c r="H13" s="648"/>
      <c r="I13" s="648"/>
      <c r="J13" s="648"/>
      <c r="K13" s="648"/>
      <c r="L13" s="648"/>
      <c r="M13" s="648"/>
      <c r="N13" s="648"/>
      <c r="O13" s="648"/>
      <c r="P13" s="648"/>
      <c r="Q13" s="648"/>
      <c r="R13" s="648"/>
      <c r="S13" s="648"/>
      <c r="T13" s="648"/>
      <c r="U13" s="648"/>
      <c r="V13" s="648"/>
      <c r="W13" s="648"/>
      <c r="X13" s="648"/>
      <c r="Y13" s="648"/>
      <c r="Z13" s="649"/>
    </row>
    <row r="14" spans="1:26" s="5" customFormat="1" ht="19.899999999999999" customHeight="1" x14ac:dyDescent="0.15">
      <c r="A14" s="631" t="s">
        <v>48</v>
      </c>
      <c r="B14" s="632"/>
      <c r="C14" s="632"/>
      <c r="D14" s="632"/>
      <c r="E14" s="632"/>
      <c r="F14" s="632"/>
      <c r="G14" s="632"/>
      <c r="H14" s="632"/>
      <c r="I14" s="632"/>
      <c r="J14" s="632"/>
      <c r="K14" s="632"/>
      <c r="L14" s="632"/>
      <c r="M14" s="632"/>
      <c r="N14" s="632"/>
      <c r="O14" s="632"/>
      <c r="P14" s="632"/>
      <c r="Q14" s="632"/>
      <c r="R14" s="632"/>
      <c r="S14" s="632"/>
      <c r="T14" s="632"/>
      <c r="U14" s="632"/>
      <c r="V14" s="632"/>
      <c r="W14" s="632"/>
      <c r="X14" s="632"/>
      <c r="Y14" s="632"/>
      <c r="Z14" s="633"/>
    </row>
    <row r="15" spans="1:26" s="5" customFormat="1" ht="19.899999999999999" customHeight="1" x14ac:dyDescent="0.15">
      <c r="A15" s="631" t="s">
        <v>49</v>
      </c>
      <c r="B15" s="632"/>
      <c r="C15" s="632"/>
      <c r="D15" s="632"/>
      <c r="E15" s="632"/>
      <c r="F15" s="632"/>
      <c r="G15" s="632"/>
      <c r="H15" s="632"/>
      <c r="I15" s="632"/>
      <c r="J15" s="632"/>
      <c r="K15" s="632"/>
      <c r="L15" s="632"/>
      <c r="M15" s="632"/>
      <c r="N15" s="632"/>
      <c r="O15" s="632"/>
      <c r="P15" s="632"/>
      <c r="Q15" s="632"/>
      <c r="R15" s="632"/>
      <c r="S15" s="632"/>
      <c r="T15" s="632"/>
      <c r="U15" s="632"/>
      <c r="V15" s="632"/>
      <c r="W15" s="632"/>
      <c r="X15" s="632"/>
      <c r="Y15" s="632"/>
      <c r="Z15" s="633"/>
    </row>
    <row r="16" spans="1:26" s="5" customFormat="1" ht="12.6" customHeight="1" x14ac:dyDescent="0.15">
      <c r="A16" s="631" t="s">
        <v>50</v>
      </c>
      <c r="B16" s="632"/>
      <c r="C16" s="632"/>
      <c r="D16" s="632"/>
      <c r="E16" s="632"/>
      <c r="F16" s="632"/>
      <c r="G16" s="632"/>
      <c r="H16" s="632"/>
      <c r="I16" s="632"/>
      <c r="J16" s="632"/>
      <c r="K16" s="632"/>
      <c r="L16" s="632"/>
      <c r="M16" s="632"/>
      <c r="N16" s="632"/>
      <c r="O16" s="632"/>
      <c r="P16" s="632"/>
      <c r="Q16" s="632"/>
      <c r="R16" s="632"/>
      <c r="S16" s="632"/>
      <c r="T16" s="632"/>
      <c r="U16" s="632"/>
      <c r="V16" s="632"/>
      <c r="W16" s="632"/>
      <c r="X16" s="632"/>
      <c r="Y16" s="632"/>
      <c r="Z16" s="633"/>
    </row>
    <row r="17" spans="1:26" s="5" customFormat="1" ht="12.6" customHeight="1" thickBot="1" x14ac:dyDescent="0.2">
      <c r="A17" s="635" t="s">
        <v>174</v>
      </c>
      <c r="B17" s="636"/>
      <c r="C17" s="63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7"/>
    </row>
    <row r="18" spans="1:26" s="11" customFormat="1" ht="20.100000000000001" customHeight="1" x14ac:dyDescent="0.15">
      <c r="A18" s="618" t="s">
        <v>184</v>
      </c>
      <c r="B18" s="619"/>
      <c r="C18" s="619"/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20"/>
    </row>
    <row r="19" spans="1:26" s="19" customFormat="1" ht="12.75" customHeight="1" x14ac:dyDescent="0.25">
      <c r="A19" s="621" t="s">
        <v>46</v>
      </c>
      <c r="B19" s="622"/>
      <c r="C19" s="622"/>
      <c r="D19" s="622"/>
      <c r="E19" s="622"/>
      <c r="F19" s="622"/>
      <c r="G19" s="622"/>
      <c r="H19" s="622"/>
      <c r="I19" s="622"/>
      <c r="J19" s="622"/>
      <c r="K19" s="622"/>
      <c r="L19" s="622"/>
      <c r="M19" s="622"/>
      <c r="N19" s="622"/>
      <c r="O19" s="622"/>
      <c r="P19" s="622"/>
      <c r="Q19" s="622"/>
      <c r="R19" s="622"/>
      <c r="S19" s="622"/>
      <c r="T19" s="622"/>
      <c r="U19" s="622"/>
      <c r="V19" s="622"/>
      <c r="W19" s="622"/>
      <c r="X19" s="622"/>
      <c r="Y19" s="622"/>
      <c r="Z19" s="623"/>
    </row>
    <row r="20" spans="1:26" s="19" customFormat="1" ht="12.75" customHeight="1" x14ac:dyDescent="0.25">
      <c r="A20" s="625" t="s">
        <v>51</v>
      </c>
      <c r="B20" s="626"/>
      <c r="C20" s="62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7"/>
    </row>
    <row r="21" spans="1:26" s="19" customFormat="1" ht="12.75" customHeight="1" x14ac:dyDescent="0.25">
      <c r="A21" s="625" t="s">
        <v>52</v>
      </c>
      <c r="B21" s="626"/>
      <c r="C21" s="626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7"/>
    </row>
    <row r="22" spans="1:26" s="19" customFormat="1" ht="12.75" customHeight="1" x14ac:dyDescent="0.25">
      <c r="A22" s="625" t="s">
        <v>53</v>
      </c>
      <c r="B22" s="626"/>
      <c r="C22" s="62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7"/>
    </row>
    <row r="23" spans="1:26" s="19" customFormat="1" ht="12.6" customHeight="1" x14ac:dyDescent="0.25">
      <c r="A23" s="631" t="s">
        <v>54</v>
      </c>
      <c r="B23" s="632"/>
      <c r="C23" s="632"/>
      <c r="D23" s="632"/>
      <c r="E23" s="632"/>
      <c r="F23" s="632"/>
      <c r="G23" s="632"/>
      <c r="H23" s="632"/>
      <c r="I23" s="632"/>
      <c r="J23" s="632"/>
      <c r="K23" s="632"/>
      <c r="L23" s="632"/>
      <c r="M23" s="632"/>
      <c r="N23" s="632"/>
      <c r="O23" s="632"/>
      <c r="P23" s="632"/>
      <c r="Q23" s="632"/>
      <c r="R23" s="632"/>
      <c r="S23" s="632"/>
      <c r="T23" s="632"/>
      <c r="U23" s="632"/>
      <c r="V23" s="632"/>
      <c r="W23" s="632"/>
      <c r="X23" s="632"/>
      <c r="Y23" s="632"/>
      <c r="Z23" s="633"/>
    </row>
    <row r="24" spans="1:26" s="19" customFormat="1" ht="12.75" customHeight="1" x14ac:dyDescent="0.25">
      <c r="A24" s="625" t="s">
        <v>55</v>
      </c>
      <c r="B24" s="626"/>
      <c r="C24" s="626"/>
      <c r="D24" s="626"/>
      <c r="E24" s="626"/>
      <c r="F24" s="626"/>
      <c r="G24" s="626"/>
      <c r="H24" s="626"/>
      <c r="I24" s="626"/>
      <c r="J24" s="626"/>
      <c r="K24" s="626"/>
      <c r="L24" s="626"/>
      <c r="M24" s="626"/>
      <c r="N24" s="626"/>
      <c r="O24" s="626"/>
      <c r="P24" s="626"/>
      <c r="Q24" s="626"/>
      <c r="R24" s="626"/>
      <c r="S24" s="626"/>
      <c r="T24" s="626"/>
      <c r="U24" s="626"/>
      <c r="V24" s="626"/>
      <c r="W24" s="626"/>
      <c r="X24" s="626"/>
      <c r="Y24" s="626"/>
      <c r="Z24" s="627"/>
    </row>
    <row r="25" spans="1:26" s="19" customFormat="1" ht="12.75" customHeight="1" x14ac:dyDescent="0.25">
      <c r="A25" s="625" t="s">
        <v>56</v>
      </c>
      <c r="B25" s="626"/>
      <c r="C25" s="62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7"/>
    </row>
    <row r="26" spans="1:26" s="19" customFormat="1" ht="12.75" customHeight="1" x14ac:dyDescent="0.25">
      <c r="A26" s="625" t="s">
        <v>57</v>
      </c>
      <c r="B26" s="626"/>
      <c r="C26" s="626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7"/>
    </row>
    <row r="27" spans="1:26" s="19" customFormat="1" ht="12.6" customHeight="1" x14ac:dyDescent="0.25">
      <c r="A27" s="625" t="s">
        <v>62</v>
      </c>
      <c r="B27" s="626"/>
      <c r="C27" s="62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7"/>
    </row>
    <row r="28" spans="1:26" s="19" customFormat="1" ht="24.95" customHeight="1" x14ac:dyDescent="0.25">
      <c r="A28" s="628"/>
      <c r="B28" s="629"/>
      <c r="C28" s="629"/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29"/>
      <c r="O28" s="629"/>
      <c r="P28" s="629"/>
      <c r="Q28" s="629"/>
      <c r="R28" s="629"/>
      <c r="S28" s="629"/>
      <c r="T28" s="629"/>
      <c r="U28" s="629"/>
      <c r="V28" s="629"/>
      <c r="W28" s="629"/>
      <c r="X28" s="629"/>
      <c r="Y28" s="629"/>
      <c r="Z28" s="630"/>
    </row>
    <row r="29" spans="1:26" s="19" customFormat="1" ht="30.75" customHeight="1" x14ac:dyDescent="0.25">
      <c r="A29" s="631" t="s">
        <v>154</v>
      </c>
      <c r="B29" s="632"/>
      <c r="C29" s="632"/>
      <c r="D29" s="632"/>
      <c r="E29" s="632"/>
      <c r="F29" s="632"/>
      <c r="G29" s="632"/>
      <c r="H29" s="632"/>
      <c r="I29" s="632"/>
      <c r="J29" s="632"/>
      <c r="K29" s="632"/>
      <c r="L29" s="632"/>
      <c r="M29" s="632"/>
      <c r="N29" s="632"/>
      <c r="O29" s="632"/>
      <c r="P29" s="632"/>
      <c r="Q29" s="632"/>
      <c r="R29" s="632"/>
      <c r="S29" s="632"/>
      <c r="T29" s="632"/>
      <c r="U29" s="632"/>
      <c r="V29" s="632"/>
      <c r="W29" s="632"/>
      <c r="X29" s="632"/>
      <c r="Y29" s="632"/>
      <c r="Z29" s="633"/>
    </row>
    <row r="30" spans="1:26" s="19" customFormat="1" ht="24.75" customHeight="1" thickBot="1" x14ac:dyDescent="0.3">
      <c r="A30" s="635" t="s">
        <v>155</v>
      </c>
      <c r="B30" s="636"/>
      <c r="C30" s="636"/>
      <c r="D30" s="636"/>
      <c r="E30" s="636"/>
      <c r="F30" s="636"/>
      <c r="G30" s="636"/>
      <c r="H30" s="636"/>
      <c r="I30" s="636"/>
      <c r="J30" s="636"/>
      <c r="K30" s="636"/>
      <c r="L30" s="636"/>
      <c r="M30" s="636"/>
      <c r="N30" s="636"/>
      <c r="O30" s="636"/>
      <c r="P30" s="636"/>
      <c r="Q30" s="636"/>
      <c r="R30" s="636"/>
      <c r="S30" s="636"/>
      <c r="T30" s="636"/>
      <c r="U30" s="636"/>
      <c r="V30" s="636"/>
      <c r="W30" s="636"/>
      <c r="X30" s="636"/>
      <c r="Y30" s="636"/>
      <c r="Z30" s="637"/>
    </row>
    <row r="31" spans="1:26" s="11" customFormat="1" ht="20.100000000000001" customHeight="1" x14ac:dyDescent="0.15">
      <c r="A31" s="346" t="s">
        <v>185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8"/>
    </row>
    <row r="32" spans="1:26" s="5" customFormat="1" ht="42.75" customHeight="1" thickBot="1" x14ac:dyDescent="0.2">
      <c r="A32" s="638" t="s">
        <v>58</v>
      </c>
      <c r="B32" s="639"/>
      <c r="C32" s="639"/>
      <c r="D32" s="639"/>
      <c r="E32" s="639"/>
      <c r="F32" s="639"/>
      <c r="G32" s="639"/>
      <c r="H32" s="639"/>
      <c r="I32" s="639"/>
      <c r="J32" s="639"/>
      <c r="K32" s="639"/>
      <c r="L32" s="639"/>
      <c r="M32" s="639"/>
      <c r="N32" s="639"/>
      <c r="O32" s="639"/>
      <c r="P32" s="639"/>
      <c r="Q32" s="639"/>
      <c r="R32" s="639"/>
      <c r="S32" s="639"/>
      <c r="T32" s="639"/>
      <c r="U32" s="639"/>
      <c r="V32" s="639"/>
      <c r="W32" s="639"/>
      <c r="X32" s="639"/>
      <c r="Y32" s="639"/>
      <c r="Z32" s="640"/>
    </row>
    <row r="33" spans="1:26" s="5" customFormat="1" ht="20.100000000000001" customHeight="1" x14ac:dyDescent="0.15">
      <c r="A33" s="346" t="s">
        <v>186</v>
      </c>
      <c r="B33" s="347"/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8"/>
    </row>
    <row r="34" spans="1:26" s="5" customFormat="1" ht="24.75" customHeight="1" x14ac:dyDescent="0.15">
      <c r="A34" s="641" t="s">
        <v>59</v>
      </c>
      <c r="B34" s="642"/>
      <c r="C34" s="642"/>
      <c r="D34" s="642"/>
      <c r="E34" s="642"/>
      <c r="F34" s="642"/>
      <c r="G34" s="642"/>
      <c r="H34" s="642"/>
      <c r="I34" s="642"/>
      <c r="J34" s="642"/>
      <c r="K34" s="642"/>
      <c r="L34" s="642"/>
      <c r="M34" s="642"/>
      <c r="N34" s="642"/>
      <c r="O34" s="642"/>
      <c r="P34" s="642"/>
      <c r="Q34" s="642"/>
      <c r="R34" s="642"/>
      <c r="S34" s="642"/>
      <c r="T34" s="642"/>
      <c r="U34" s="642"/>
      <c r="V34" s="642"/>
      <c r="W34" s="642"/>
      <c r="X34" s="642"/>
      <c r="Y34" s="642"/>
      <c r="Z34" s="643"/>
    </row>
    <row r="35" spans="1:26" s="5" customFormat="1" ht="12.75" customHeight="1" x14ac:dyDescent="0.15">
      <c r="A35" s="29" t="s">
        <v>60</v>
      </c>
      <c r="B35" s="30"/>
      <c r="C35" s="30"/>
      <c r="D35" s="30"/>
      <c r="E35" s="30"/>
      <c r="F35" s="30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1:26" s="5" customFormat="1" ht="12.75" customHeight="1" x14ac:dyDescent="0.15">
      <c r="A36" s="29" t="s">
        <v>61</v>
      </c>
      <c r="B36" s="30"/>
      <c r="C36" s="30"/>
      <c r="D36" s="30"/>
      <c r="E36" s="30"/>
      <c r="F36" s="30"/>
      <c r="G36" s="624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1:26" s="5" customFormat="1" ht="12.75" customHeight="1" x14ac:dyDescent="0.15">
      <c r="A37" s="29" t="s">
        <v>215</v>
      </c>
      <c r="B37" s="30"/>
      <c r="C37" s="30"/>
      <c r="D37" s="30"/>
      <c r="E37" s="30"/>
      <c r="F37" s="30"/>
      <c r="G37" s="624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1:26" s="5" customFormat="1" ht="60" customHeight="1" thickBot="1" x14ac:dyDescent="0.2">
      <c r="A38" s="634" t="s">
        <v>63</v>
      </c>
      <c r="B38" s="178"/>
      <c r="C38" s="178"/>
      <c r="D38" s="178"/>
      <c r="E38" s="178"/>
      <c r="F38" s="17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9"/>
    </row>
    <row r="39" spans="1:26" s="5" customFormat="1" ht="12.75" customHeight="1" x14ac:dyDescent="0.15"/>
    <row r="40" spans="1:26" s="5" customFormat="1" ht="12.75" customHeight="1" x14ac:dyDescent="0.15"/>
    <row r="41" spans="1:26" s="5" customFormat="1" ht="12.75" customHeight="1" x14ac:dyDescent="0.15"/>
    <row r="42" spans="1:26" s="5" customFormat="1" ht="12.75" customHeight="1" x14ac:dyDescent="0.15"/>
    <row r="43" spans="1:26" s="5" customFormat="1" ht="12.75" customHeight="1" x14ac:dyDescent="0.15"/>
    <row r="44" spans="1:26" s="5" customFormat="1" ht="12.75" customHeight="1" x14ac:dyDescent="0.15"/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27:30" s="5" customFormat="1" ht="12.75" customHeight="1" x14ac:dyDescent="0.15"/>
    <row r="114" spans="27:30" s="5" customFormat="1" ht="12.75" customHeight="1" x14ac:dyDescent="0.15"/>
    <row r="115" spans="27:30" s="5" customFormat="1" ht="12.75" customHeight="1" x14ac:dyDescent="0.15"/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  <row r="507" spans="27:30" s="2" customFormat="1" ht="12.75" customHeight="1" x14ac:dyDescent="0.25">
      <c r="AA507" s="1"/>
      <c r="AB507" s="3"/>
      <c r="AC507"/>
      <c r="AD507"/>
    </row>
    <row r="508" spans="27:30" s="2" customFormat="1" ht="12.75" customHeight="1" x14ac:dyDescent="0.25">
      <c r="AA508" s="1"/>
      <c r="AB508" s="3"/>
      <c r="AC508"/>
      <c r="AD508"/>
    </row>
    <row r="509" spans="27:30" s="2" customFormat="1" ht="12.75" customHeight="1" x14ac:dyDescent="0.25">
      <c r="AA509" s="1"/>
      <c r="AB509" s="3"/>
      <c r="AC509"/>
      <c r="AD509"/>
    </row>
    <row r="510" spans="27:30" s="2" customFormat="1" ht="12.75" customHeight="1" x14ac:dyDescent="0.25">
      <c r="AA510" s="1"/>
      <c r="AB510" s="3"/>
      <c r="AC510"/>
      <c r="AD510"/>
    </row>
    <row r="511" spans="27:30" s="2" customFormat="1" ht="12.75" customHeight="1" x14ac:dyDescent="0.25">
      <c r="AA511" s="1"/>
      <c r="AB511" s="3"/>
      <c r="AC511"/>
      <c r="AD511"/>
    </row>
    <row r="512" spans="27:30" s="2" customFormat="1" ht="12.75" customHeight="1" x14ac:dyDescent="0.25">
      <c r="AA512" s="1"/>
      <c r="AB512" s="3"/>
      <c r="AC512"/>
      <c r="AD512"/>
    </row>
    <row r="513" spans="27:30" s="2" customFormat="1" ht="12.75" customHeight="1" x14ac:dyDescent="0.25">
      <c r="AA513" s="1"/>
      <c r="AB513" s="3"/>
      <c r="AC513"/>
      <c r="AD513"/>
    </row>
    <row r="514" spans="27:30" s="2" customFormat="1" ht="12.75" customHeight="1" x14ac:dyDescent="0.25">
      <c r="AA514" s="1"/>
      <c r="AB514" s="3"/>
      <c r="AC514"/>
      <c r="AD514"/>
    </row>
    <row r="515" spans="27:30" s="2" customFormat="1" ht="12.75" customHeight="1" x14ac:dyDescent="0.25">
      <c r="AA515" s="1"/>
      <c r="AB515" s="3"/>
      <c r="AC515"/>
      <c r="AD515"/>
    </row>
    <row r="516" spans="27:30" s="2" customFormat="1" ht="12.75" customHeight="1" x14ac:dyDescent="0.25">
      <c r="AA516" s="1"/>
      <c r="AB516" s="3"/>
      <c r="AC516"/>
      <c r="AD516"/>
    </row>
    <row r="517" spans="27:30" s="2" customFormat="1" ht="12.75" customHeight="1" x14ac:dyDescent="0.25">
      <c r="AA517" s="1"/>
      <c r="AB517" s="3"/>
      <c r="AC517"/>
      <c r="AD517"/>
    </row>
    <row r="518" spans="27:30" s="2" customFormat="1" ht="12.75" customHeight="1" x14ac:dyDescent="0.25">
      <c r="AA518" s="1"/>
      <c r="AB518" s="3"/>
      <c r="AC518"/>
      <c r="AD518"/>
    </row>
    <row r="519" spans="27:30" s="2" customFormat="1" ht="12.75" customHeight="1" x14ac:dyDescent="0.25">
      <c r="AA519" s="1"/>
      <c r="AB519" s="3"/>
      <c r="AC519"/>
      <c r="AD519"/>
    </row>
    <row r="520" spans="27:30" s="2" customFormat="1" ht="12.75" customHeight="1" x14ac:dyDescent="0.25">
      <c r="AA520" s="1"/>
      <c r="AB520" s="3"/>
      <c r="AC520"/>
      <c r="AD520"/>
    </row>
    <row r="521" spans="27:30" s="2" customFormat="1" ht="12.75" customHeight="1" x14ac:dyDescent="0.25">
      <c r="AA521" s="1"/>
      <c r="AB521" s="3"/>
      <c r="AC521"/>
      <c r="AD521"/>
    </row>
    <row r="522" spans="27:30" s="2" customFormat="1" ht="12.75" customHeight="1" x14ac:dyDescent="0.25">
      <c r="AA522" s="1"/>
      <c r="AB522" s="3"/>
      <c r="AC522"/>
      <c r="AD522"/>
    </row>
    <row r="523" spans="27:30" s="2" customFormat="1" ht="12.75" customHeight="1" x14ac:dyDescent="0.25">
      <c r="AA523" s="1"/>
      <c r="AB523" s="3"/>
      <c r="AC523"/>
      <c r="AD523"/>
    </row>
    <row r="524" spans="27:30" s="2" customFormat="1" ht="12.75" customHeight="1" x14ac:dyDescent="0.25">
      <c r="AA524" s="1"/>
      <c r="AB524" s="3"/>
      <c r="AC524"/>
      <c r="AD524"/>
    </row>
    <row r="525" spans="27:30" s="2" customFormat="1" ht="12.75" customHeight="1" x14ac:dyDescent="0.25">
      <c r="AA525" s="1"/>
      <c r="AB525" s="3"/>
      <c r="AC525"/>
      <c r="AD525"/>
    </row>
    <row r="526" spans="27:30" s="2" customFormat="1" ht="12.75" customHeight="1" x14ac:dyDescent="0.25">
      <c r="AA526" s="1"/>
      <c r="AB526" s="3"/>
      <c r="AC526"/>
      <c r="AD526"/>
    </row>
    <row r="527" spans="27:30" s="2" customFormat="1" ht="12.75" customHeight="1" x14ac:dyDescent="0.25">
      <c r="AA527" s="1"/>
      <c r="AB527" s="3"/>
      <c r="AC527"/>
      <c r="AD527"/>
    </row>
    <row r="528" spans="27:30" s="2" customFormat="1" ht="12.75" customHeight="1" x14ac:dyDescent="0.25">
      <c r="AA528" s="1"/>
      <c r="AB528" s="3"/>
      <c r="AC528"/>
      <c r="AD528"/>
    </row>
    <row r="529" spans="27:30" s="2" customFormat="1" ht="12.75" customHeight="1" x14ac:dyDescent="0.25">
      <c r="AA529" s="1"/>
      <c r="AB529" s="3"/>
      <c r="AC529"/>
      <c r="AD529"/>
    </row>
    <row r="530" spans="27:30" s="2" customFormat="1" ht="12.75" customHeight="1" x14ac:dyDescent="0.25">
      <c r="AA530" s="1"/>
      <c r="AB530" s="3"/>
      <c r="AC530"/>
      <c r="AD530"/>
    </row>
  </sheetData>
  <sheetProtection algorithmName="SHA-512" hashValue="o4YjbUFgdUveGlZNkDIqru5YsxO08W/wAJV7kvQCwWmntELBrCXnI+vrUhu2R40xUWLlwQFOouEXGZf93/u1Fw==" saltValue="W57YJRQZ6Y+g/cbRhqPSRw==" spinCount="100000" sheet="1" objects="1" scenarios="1"/>
  <protectedRanges>
    <protectedRange sqref="A2 A28 G35:Z38" name="Oblast1"/>
  </protectedRanges>
  <mergeCells count="42">
    <mergeCell ref="A14:Z14"/>
    <mergeCell ref="A10:Z10"/>
    <mergeCell ref="A11:Z11"/>
    <mergeCell ref="A17:Z17"/>
    <mergeCell ref="A6:Z6"/>
    <mergeCell ref="A7:Z7"/>
    <mergeCell ref="A8:Z8"/>
    <mergeCell ref="A12:Z12"/>
    <mergeCell ref="A13:Z13"/>
    <mergeCell ref="A9:Z9"/>
    <mergeCell ref="A15:Z15"/>
    <mergeCell ref="A16:Z16"/>
    <mergeCell ref="A1:Z1"/>
    <mergeCell ref="A2:Z2"/>
    <mergeCell ref="A3:Z3"/>
    <mergeCell ref="A4:Z4"/>
    <mergeCell ref="A5:Z5"/>
    <mergeCell ref="A38:F38"/>
    <mergeCell ref="G38:Z38"/>
    <mergeCell ref="A30:Z30"/>
    <mergeCell ref="A31:Z31"/>
    <mergeCell ref="A32:Z32"/>
    <mergeCell ref="A33:Z33"/>
    <mergeCell ref="A34:Z34"/>
    <mergeCell ref="A35:F35"/>
    <mergeCell ref="G35:Z35"/>
    <mergeCell ref="A36:F36"/>
    <mergeCell ref="G36:Z36"/>
    <mergeCell ref="A18:Z18"/>
    <mergeCell ref="A19:Z19"/>
    <mergeCell ref="A37:F37"/>
    <mergeCell ref="G37:Z37"/>
    <mergeCell ref="A25:Z25"/>
    <mergeCell ref="A26:Z26"/>
    <mergeCell ref="A27:Z27"/>
    <mergeCell ref="A28:Z28"/>
    <mergeCell ref="A24:Z24"/>
    <mergeCell ref="A20:Z20"/>
    <mergeCell ref="A21:Z21"/>
    <mergeCell ref="A22:Z22"/>
    <mergeCell ref="A23:Z23"/>
    <mergeCell ref="A29:Z29"/>
  </mergeCells>
  <pageMargins left="0.7" right="0.7" top="0.75" bottom="0.75" header="0.3" footer="0.3"/>
  <pageSetup paperSize="9" orientation="portrait" r:id="rId1"/>
  <headerFooter>
    <oddHeader>&amp;C&amp;"Tahoma,Obyčejné"&amp;6Magistrát města Brna - Odbor sociální péče
Program I - ŽÁDOST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1A91-C74A-4AFE-8713-945D4D0387EF}">
  <dimension ref="A11"/>
  <sheetViews>
    <sheetView workbookViewId="0">
      <selection activeCell="A8" sqref="A8:A12"/>
    </sheetView>
  </sheetViews>
  <sheetFormatPr defaultRowHeight="15" x14ac:dyDescent="0.25"/>
  <sheetData>
    <row r="11" spans="1:1" x14ac:dyDescent="0.25">
      <c r="A11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1. základní údaje</vt:lpstr>
      <vt:lpstr>2. žadatel</vt:lpstr>
      <vt:lpstr>3. sociální služba</vt:lpstr>
      <vt:lpstr>4. pracovníci - přímá soc. péče</vt:lpstr>
      <vt:lpstr>5. pracovníci - nepřímá péče</vt:lpstr>
      <vt:lpstr>6. financování SSL</vt:lpstr>
      <vt:lpstr>7. podpis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Zitová Šárka</dc:creator>
  <cp:lastModifiedBy>Zitová Šárka</cp:lastModifiedBy>
  <cp:lastPrinted>2023-08-28T08:23:19Z</cp:lastPrinted>
  <dcterms:created xsi:type="dcterms:W3CDTF">2015-06-05T18:19:34Z</dcterms:created>
  <dcterms:modified xsi:type="dcterms:W3CDTF">2023-08-29T09:21:47Z</dcterms:modified>
</cp:coreProperties>
</file>