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mbonline.sharepoint.com/sites/OSP_OKPS/Sdilene dokumenty/Dotace NNO/DOTACE 2025/"/>
    </mc:Choice>
  </mc:AlternateContent>
  <xr:revisionPtr revIDLastSave="259" documentId="13_ncr:1_{B6B914DE-962C-4F78-836B-9AB6020DD6F5}" xr6:coauthVersionLast="47" xr6:coauthVersionMax="47" xr10:uidLastSave="{8F952EBB-A6E4-4B51-8828-C50BC717816D}"/>
  <bookViews>
    <workbookView xWindow="-120" yWindow="-120" windowWidth="29040" windowHeight="15720" tabRatio="753" xr2:uid="{00000000-000D-0000-FFFF-FFFF00000000}"/>
  </bookViews>
  <sheets>
    <sheet name="1. základní údaje" sheetId="8" r:id="rId1"/>
    <sheet name="2. realizační tým" sheetId="16" r:id="rId2"/>
    <sheet name="3. rozpočet" sheetId="17" r:id="rId3"/>
    <sheet name="4. finanční zajištění_podpis" sheetId="19" r:id="rId4"/>
    <sheet name="ZKRATKY" sheetId="21" r:id="rId5"/>
    <sheet name="working" sheetId="20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8" l="1"/>
  <c r="Q14" i="8"/>
  <c r="K5" i="19"/>
  <c r="Z1" i="19" l="1"/>
  <c r="Z1" i="17"/>
  <c r="AF1" i="16"/>
  <c r="A3" i="19"/>
  <c r="A13" i="8"/>
  <c r="I21" i="16" l="1"/>
  <c r="I22" i="16"/>
  <c r="I23" i="16"/>
  <c r="I24" i="16"/>
  <c r="I25" i="16"/>
  <c r="I20" i="16"/>
  <c r="AA26" i="16" l="1"/>
  <c r="S26" i="16"/>
  <c r="L26" i="16"/>
  <c r="W21" i="16" l="1"/>
  <c r="W22" i="16"/>
  <c r="W23" i="16"/>
  <c r="W24" i="16"/>
  <c r="W25" i="16"/>
  <c r="W20" i="16"/>
  <c r="T14" i="16"/>
  <c r="T15" i="16"/>
  <c r="T16" i="16"/>
  <c r="T13" i="16"/>
  <c r="T7" i="16"/>
  <c r="T8" i="16"/>
  <c r="T9" i="16"/>
  <c r="T5" i="16"/>
  <c r="T6" i="16"/>
  <c r="T4" i="16"/>
  <c r="K39" i="17"/>
  <c r="G39" i="17"/>
  <c r="K31" i="17"/>
  <c r="G31" i="17"/>
  <c r="K27" i="17"/>
  <c r="G27" i="17"/>
  <c r="K23" i="17"/>
  <c r="K20" i="17"/>
  <c r="K16" i="17"/>
  <c r="G23" i="17"/>
  <c r="G20" i="17"/>
  <c r="G16" i="17"/>
  <c r="K46" i="17"/>
  <c r="G46" i="17"/>
  <c r="O43" i="17"/>
  <c r="O44" i="17"/>
  <c r="O45" i="17"/>
  <c r="O17" i="17"/>
  <c r="O18" i="17"/>
  <c r="O19" i="17"/>
  <c r="O21" i="17"/>
  <c r="O22" i="17"/>
  <c r="O24" i="17"/>
  <c r="O25" i="17"/>
  <c r="O26" i="17"/>
  <c r="O28" i="17"/>
  <c r="O29" i="17"/>
  <c r="I26" i="16"/>
  <c r="K10" i="16"/>
  <c r="K17" i="16"/>
  <c r="P14" i="16"/>
  <c r="W14" i="16" s="1"/>
  <c r="P15" i="16"/>
  <c r="W15" i="16" s="1"/>
  <c r="P16" i="16"/>
  <c r="W16" i="16" s="1"/>
  <c r="P13" i="16"/>
  <c r="W13" i="16" s="1"/>
  <c r="P5" i="16"/>
  <c r="W5" i="16" s="1"/>
  <c r="P6" i="16"/>
  <c r="W6" i="16" s="1"/>
  <c r="P7" i="16"/>
  <c r="W7" i="16" s="1"/>
  <c r="P8" i="16"/>
  <c r="W8" i="16" s="1"/>
  <c r="P9" i="16"/>
  <c r="W9" i="16" s="1"/>
  <c r="I17" i="16"/>
  <c r="P4" i="16"/>
  <c r="W4" i="16" s="1"/>
  <c r="I10" i="16"/>
  <c r="K9" i="17"/>
  <c r="G9" i="17"/>
  <c r="W26" i="16" l="1"/>
  <c r="AC33" i="16"/>
  <c r="G15" i="17"/>
  <c r="G14" i="17" s="1"/>
  <c r="O16" i="17"/>
  <c r="K15" i="17"/>
  <c r="K14" i="17" s="1"/>
  <c r="O27" i="17"/>
  <c r="O23" i="17"/>
  <c r="O20" i="17"/>
  <c r="P17" i="16"/>
  <c r="P10" i="16"/>
  <c r="O9" i="17"/>
  <c r="O34" i="17"/>
  <c r="O15" i="17" l="1"/>
  <c r="K11" i="17"/>
  <c r="K10" i="17" s="1"/>
  <c r="G11" i="17"/>
  <c r="G10" i="17" s="1"/>
  <c r="O32" i="17"/>
  <c r="O33" i="17"/>
  <c r="O35" i="17"/>
  <c r="O36" i="17"/>
  <c r="O37" i="17"/>
  <c r="O38" i="17"/>
  <c r="O12" i="17"/>
  <c r="O13" i="17"/>
  <c r="O46" i="17"/>
  <c r="O47" i="17"/>
  <c r="O31" i="17" l="1"/>
  <c r="AE4" i="16" l="1"/>
  <c r="O42" i="17"/>
  <c r="O41" i="17"/>
  <c r="O40" i="17"/>
  <c r="O30" i="17"/>
  <c r="AE29" i="16"/>
  <c r="AE25" i="16"/>
  <c r="AE24" i="16"/>
  <c r="AE23" i="16"/>
  <c r="AE22" i="16"/>
  <c r="AE21" i="16"/>
  <c r="AA17" i="16"/>
  <c r="K7" i="17" s="1"/>
  <c r="AE16" i="16"/>
  <c r="AE15" i="16"/>
  <c r="AE14" i="16"/>
  <c r="AE13" i="16"/>
  <c r="AA10" i="16"/>
  <c r="K6" i="17" s="1"/>
  <c r="AE9" i="16"/>
  <c r="AE8" i="16"/>
  <c r="AE7" i="16"/>
  <c r="AE6" i="16"/>
  <c r="AE5" i="16"/>
  <c r="K8" i="17" l="1"/>
  <c r="K5" i="17" s="1"/>
  <c r="AA32" i="16"/>
  <c r="O14" i="17"/>
  <c r="O39" i="17"/>
  <c r="O11" i="17"/>
  <c r="W17" i="16"/>
  <c r="AE20" i="16"/>
  <c r="W10" i="16"/>
  <c r="G6" i="17" s="1"/>
  <c r="G8" i="17" l="1"/>
  <c r="O8" i="17" s="1"/>
  <c r="U32" i="16"/>
  <c r="AE32" i="16" s="1"/>
  <c r="G7" i="17"/>
  <c r="O7" i="17" s="1"/>
  <c r="O10" i="17"/>
  <c r="AE26" i="16"/>
  <c r="AE17" i="16"/>
  <c r="AE10" i="16"/>
  <c r="G5" i="17" l="1"/>
  <c r="G4" i="17" s="1"/>
  <c r="O6" i="17"/>
  <c r="K4" i="17" l="1"/>
  <c r="G3" i="19" s="1"/>
  <c r="O5" i="17" l="1"/>
  <c r="O4" i="17" l="1"/>
  <c r="Q13" i="8"/>
  <c r="G19" i="19" l="1"/>
  <c r="G20" i="19" s="1"/>
  <c r="Q12" i="8" l="1"/>
  <c r="K3" i="19"/>
  <c r="K6" i="19"/>
  <c r="K7" i="19"/>
  <c r="K9" i="19"/>
  <c r="K18" i="19"/>
  <c r="K16" i="19"/>
  <c r="K4" i="19"/>
  <c r="K10" i="19"/>
  <c r="K8" i="19"/>
  <c r="K11" i="19"/>
  <c r="K13" i="19"/>
  <c r="K14" i="19"/>
  <c r="K12" i="19"/>
  <c r="K15" i="19"/>
  <c r="K17" i="19"/>
  <c r="K19" i="19" l="1"/>
  <c r="V15" i="8"/>
  <c r="V14" i="8"/>
  <c r="V13" i="8"/>
  <c r="V12" i="8" l="1"/>
</calcChain>
</file>

<file path=xl/sharedStrings.xml><?xml version="1.0" encoding="utf-8"?>
<sst xmlns="http://schemas.openxmlformats.org/spreadsheetml/2006/main" count="181" uniqueCount="135">
  <si>
    <t>datum přijetí:</t>
  </si>
  <si>
    <t>číslo jednací:</t>
  </si>
  <si>
    <t>1. ZÁKLADNÍ ÚDAJE</t>
  </si>
  <si>
    <t>Název žadatele</t>
  </si>
  <si>
    <t>IČO</t>
  </si>
  <si>
    <t>adresa sídla</t>
  </si>
  <si>
    <t>Název projektu</t>
  </si>
  <si>
    <t>v Kč</t>
  </si>
  <si>
    <t>v %</t>
  </si>
  <si>
    <t>2. ROZPOČET  - REALIZAČNÍ TÝM (52)</t>
  </si>
  <si>
    <t>Hlavní pracovní poměry</t>
  </si>
  <si>
    <t>úvazek v projektu</t>
  </si>
  <si>
    <t>počet měsíců</t>
  </si>
  <si>
    <t>průměrná měsíční hrubá mzda ve výši úvazku v projektu v Kč</t>
  </si>
  <si>
    <t>celkové měsíční mzdové náklady zaměstnavatele ve výši úvazku v projektu v Kč</t>
  </si>
  <si>
    <t>průměrná hrubá mzda při 1,0 úvazku v Kč</t>
  </si>
  <si>
    <t>celkové náklady v projektu v Kč</t>
  </si>
  <si>
    <t xml:space="preserve">č. </t>
  </si>
  <si>
    <t>název pozice</t>
  </si>
  <si>
    <t>1.</t>
  </si>
  <si>
    <t>2.</t>
  </si>
  <si>
    <t>3.</t>
  </si>
  <si>
    <t>4.</t>
  </si>
  <si>
    <t>5.</t>
  </si>
  <si>
    <t>6.</t>
  </si>
  <si>
    <t>Celkem HPP</t>
  </si>
  <si>
    <t>Dohody o pracovní činnosti</t>
  </si>
  <si>
    <t>Celkem DPČ</t>
  </si>
  <si>
    <t>Dohody o provedení práce</t>
  </si>
  <si>
    <t>přepočet na úvazek</t>
  </si>
  <si>
    <t>počet hodin</t>
  </si>
  <si>
    <t>hodinová sazba v Kč</t>
  </si>
  <si>
    <t xml:space="preserve"> odvody za zaměstnavatele v Kč</t>
  </si>
  <si>
    <t>Celkem DPP</t>
  </si>
  <si>
    <t>Další osobní náklady</t>
  </si>
  <si>
    <t>ostatní sociální náklady</t>
  </si>
  <si>
    <t>CELKEM 
Rozpočet - zaměstnanci</t>
  </si>
  <si>
    <t>celkové osobní náklady v projektu v Kč</t>
  </si>
  <si>
    <t>Celkem - přepočet úvazků</t>
  </si>
  <si>
    <t>Doplnění/komentář k realizačnímu týmu</t>
  </si>
  <si>
    <t>3. ROZPOČET</t>
  </si>
  <si>
    <t>ROZPOČET CELKEM
(předpokládané náklady)</t>
  </si>
  <si>
    <t>celkové náklady projektu v Kč</t>
  </si>
  <si>
    <t>1. OSOBNÍ NÁKLADY (52)</t>
  </si>
  <si>
    <t>popis nákladů</t>
  </si>
  <si>
    <t>1.1  Hlavní pracovní poměry</t>
  </si>
  <si>
    <t>1.2  Dohody o pracovní činnosti</t>
  </si>
  <si>
    <t>1.3  Dohody o provedení práce</t>
  </si>
  <si>
    <t>1.4  Ostatní sociální náklady</t>
  </si>
  <si>
    <t>2. PROVOZNÍ NÁKLADY</t>
  </si>
  <si>
    <t>2.1 CESTOVNÉ dle zákoníku práce</t>
  </si>
  <si>
    <t>2.2 SPOTŘEBOVANÉ NÁKUPY (50)</t>
  </si>
  <si>
    <t>2.2.1 Spotřeba materiálu</t>
  </si>
  <si>
    <t>2.2.1.1 Drobný hmotný majetek</t>
  </si>
  <si>
    <t>2.2.1.2 Drobný nehmotný majetek</t>
  </si>
  <si>
    <t>2.2.1.3 Ostatní spotřeba materiálu</t>
  </si>
  <si>
    <t>2.2.2 Spotřeba energie</t>
  </si>
  <si>
    <t>elektrická energie</t>
  </si>
  <si>
    <t>plyn</t>
  </si>
  <si>
    <t>vodné</t>
  </si>
  <si>
    <t>2.3 SLUŽBY PRO CÍLOVÉ SKUPINY (51)</t>
  </si>
  <si>
    <t>2.4 OSTATNÍ SLUŽBY (51)</t>
  </si>
  <si>
    <t>2.5 OSTATNÍ NÁKLADY (54)</t>
  </si>
  <si>
    <t>zákonné pojištění odpovědnosti zaměstnavatele</t>
  </si>
  <si>
    <t>Doplnění/komentář k rozpočtu</t>
  </si>
  <si>
    <t xml:space="preserve">4. FINANČNÍ ZAJIŠTĚNÍ PROJEKTU </t>
  </si>
  <si>
    <t>ZDROJE FINANCOVÁNÍ
(předpokládané výnosy)</t>
  </si>
  <si>
    <t>výše v Kč</t>
  </si>
  <si>
    <t>%</t>
  </si>
  <si>
    <t>komentář</t>
  </si>
  <si>
    <t>SCHVÁLENÁ VÝŠE DOTACE</t>
  </si>
  <si>
    <t xml:space="preserve">Jiný odbor MMB </t>
  </si>
  <si>
    <t xml:space="preserve">Úřady městských částí </t>
  </si>
  <si>
    <t>Jiné ORP</t>
  </si>
  <si>
    <t>Jihomoravský kraj</t>
  </si>
  <si>
    <t>MPSV</t>
  </si>
  <si>
    <t>Jiný resort státní správy</t>
  </si>
  <si>
    <t>Strukturální fondy EU</t>
  </si>
  <si>
    <t>Příspěvek zřizovatele</t>
  </si>
  <si>
    <t>Příjmy od cílové skupiny</t>
  </si>
  <si>
    <t>Fondy zdravotních pojišťoven</t>
  </si>
  <si>
    <t xml:space="preserve">Nadace </t>
  </si>
  <si>
    <t>Sponzorské dary</t>
  </si>
  <si>
    <t>Členské příspěvky za rok</t>
  </si>
  <si>
    <t>Jiné výnosy</t>
  </si>
  <si>
    <t>Celkem</t>
  </si>
  <si>
    <t>ROZDÍL 
(výnosy-náklady)</t>
  </si>
  <si>
    <t>Doplnění/komentář k finančnímu zajištění projektu</t>
  </si>
  <si>
    <t>5. DALŠÍ POZNÁMKY A KOMENTÁŘE K AKTUALIZACI ROZPOČTU ŽÁDOSTI</t>
  </si>
  <si>
    <t>6. OSOBNÍ ÚDAJE</t>
  </si>
  <si>
    <t>Vámi poskytnuté osobní údaje zpracovává statutární město Brno – Magistrát města Brna v souladu s nařízením Evropského parlamentu a Rady (EU) 2016/679 ze dne 27. dubna 2016 o ochraně fyzických osob v souvislosti se zpracováním osobních údajů a volném pohybu těchto údajů a o zrušení směrnice 95/46/ES (obecné nařízení o ochraně osobních údajů). Více informací získáte na stránkách https://www.brno.cz/gdpr/ a dle jednotlivých agend https://www.brno.cz/gdpr/zaznamy-o-cinnostech-zpracovani/“.</t>
  </si>
  <si>
    <t>7. PODPIS AKTUALIZACE ROZPOČTU ŽÁDOSTI</t>
  </si>
  <si>
    <t xml:space="preserve">Prohlašuji, že informace uvedené v této aktualizaci rozpočtu žádosti jsou úplné a pravdivé a že nezatajuji žádné důležité okolnosti. </t>
  </si>
  <si>
    <t xml:space="preserve">V: </t>
  </si>
  <si>
    <t>Dne:</t>
  </si>
  <si>
    <t>Jméno, příjmení, titul:</t>
  </si>
  <si>
    <r>
      <rPr>
        <b/>
        <sz val="7"/>
        <color theme="1"/>
        <rFont val="Tahoma"/>
        <family val="2"/>
        <charset val="238"/>
      </rPr>
      <t>Podpis</t>
    </r>
    <r>
      <rPr>
        <sz val="7"/>
        <color theme="1"/>
        <rFont val="Tahoma"/>
        <family val="2"/>
        <charset val="238"/>
      </rPr>
      <t xml:space="preserve"> statutárního zástupce/zmocněnce 
a</t>
    </r>
    <r>
      <rPr>
        <b/>
        <sz val="7"/>
        <color theme="1"/>
        <rFont val="Tahoma"/>
        <family val="2"/>
        <charset val="238"/>
      </rPr>
      <t xml:space="preserve"> razítko</t>
    </r>
    <r>
      <rPr>
        <sz val="7"/>
        <color theme="1"/>
        <rFont val="Tahoma"/>
        <family val="2"/>
        <charset val="238"/>
      </rPr>
      <t xml:space="preserve"> organizace</t>
    </r>
  </si>
  <si>
    <t>OSP MMB  PROGRAM II - AKTIVITY  V SOCIÁLNÍ OBLASTI</t>
  </si>
  <si>
    <t>OSP MMB  PROGRAM III - AKTIVITY V OBLASTI DROG A ZÁVISLOSTÍ</t>
  </si>
  <si>
    <t>OSP MMB  PROGRAM IV - PREVENCE KRIMINALITY</t>
  </si>
  <si>
    <t>OSP MMB  PROGRAM V - AKTIVITY V OBLASTI NÁRODNOSTNÍCH MENŠIN</t>
  </si>
  <si>
    <t>OSP MMB  INDIVIDUÁLNÍ DOTACE</t>
  </si>
  <si>
    <t>celkový rozpočet projektu</t>
  </si>
  <si>
    <t>kofinancování z jiných zdrojů SMB</t>
  </si>
  <si>
    <t>kofinancování mimo zdroje SMB</t>
  </si>
  <si>
    <t>SCHVÁLENÁ 
dotace OSP MMB</t>
  </si>
  <si>
    <t>DOTAČNÍ TITUL</t>
  </si>
  <si>
    <t>Jiný dotační titul OSP MMB</t>
  </si>
  <si>
    <t>Shrnutí finančního zajištění projektu dle aktualizace rozpočtu</t>
  </si>
  <si>
    <r>
      <rPr>
        <b/>
        <sz val="12"/>
        <rFont val="Tahoma"/>
        <family val="2"/>
        <charset val="238"/>
      </rPr>
      <t xml:space="preserve">AKTUALIZACE ROZPOČTU               
</t>
    </r>
    <r>
      <rPr>
        <b/>
        <sz val="10"/>
        <rFont val="Tahoma"/>
        <family val="2"/>
        <charset val="238"/>
      </rPr>
      <t xml:space="preserve">
ŽÁDOSTI
o neinvestiční dotaci z rozpočtu statutárního města Brna na rok 2025
</t>
    </r>
    <r>
      <rPr>
        <b/>
        <sz val="12"/>
        <rFont val="Tahoma"/>
        <family val="2"/>
        <charset val="238"/>
      </rPr>
      <t>DLE VÝŠE SCHVÁLENÉ DOTACE</t>
    </r>
  </si>
  <si>
    <t>ZKRATKY:</t>
  </si>
  <si>
    <t>DIČ</t>
  </si>
  <si>
    <t>daňové identifikační číslo</t>
  </si>
  <si>
    <t>DPČ</t>
  </si>
  <si>
    <t>dohoda o provedeni činnosti</t>
  </si>
  <si>
    <t>DPP</t>
  </si>
  <si>
    <t>dohoda o provedení práce</t>
  </si>
  <si>
    <t>EU</t>
  </si>
  <si>
    <t>Evropská unie</t>
  </si>
  <si>
    <t>HPP</t>
  </si>
  <si>
    <t>hlavní pracovní poměr</t>
  </si>
  <si>
    <t>identifikační číslo osoby</t>
  </si>
  <si>
    <t>ID datové schránky</t>
  </si>
  <si>
    <t>identifikátor (kód) datové schránky</t>
  </si>
  <si>
    <t>Kč</t>
  </si>
  <si>
    <t>Koruna česká</t>
  </si>
  <si>
    <t>MMB</t>
  </si>
  <si>
    <t>Magistrát města Brna</t>
  </si>
  <si>
    <t>Ministerstvo práce a sociálních věcí</t>
  </si>
  <si>
    <t>ORP</t>
  </si>
  <si>
    <t>obecní úřad s rozšířenou působností</t>
  </si>
  <si>
    <t>OSP MMB</t>
  </si>
  <si>
    <t>Odbor sociální péče Magistrátu města Brna</t>
  </si>
  <si>
    <t>SMB</t>
  </si>
  <si>
    <t>Statutární město Brno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</si>
</sst>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Kč&quot;"/>
    <numFmt numFmtId="165" formatCode="#,##0.00_ ;[Red]\-#,##0.00\ "/>
    <numFmt numFmtId="166" formatCode="#,##0.00\ _K_č"/>
    <numFmt numFmtId="168" formatCode="#,##0.000"/>
  </numFmts>
  <fonts count="3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color theme="1"/>
      <name val="Tahoma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Tahoma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Tahoma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Tahoma"/>
      <family val="2"/>
      <charset val="238"/>
    </font>
    <font>
      <b/>
      <sz val="7.5"/>
      <color theme="1"/>
      <name val="Tahoma"/>
      <family val="2"/>
      <charset val="238"/>
    </font>
    <font>
      <sz val="10"/>
      <name val="Tahoma"/>
      <family val="2"/>
      <charset val="238"/>
    </font>
    <font>
      <b/>
      <sz val="7"/>
      <color theme="0"/>
      <name val="Tahoma"/>
      <family val="2"/>
      <charset val="238"/>
    </font>
    <font>
      <b/>
      <sz val="7"/>
      <color theme="1"/>
      <name val="Tahoma"/>
      <family val="2"/>
      <charset val="238"/>
    </font>
    <font>
      <b/>
      <i/>
      <sz val="7"/>
      <color theme="1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sz val="7"/>
      <color theme="1"/>
      <name val="Arial"/>
      <family val="2"/>
      <charset val="238"/>
    </font>
    <font>
      <b/>
      <sz val="12"/>
      <name val="Tahoma"/>
      <family val="2"/>
      <charset val="238"/>
    </font>
    <font>
      <sz val="6"/>
      <color theme="1"/>
      <name val="Tahoma"/>
      <family val="2"/>
      <charset val="238"/>
    </font>
    <font>
      <b/>
      <i/>
      <sz val="6"/>
      <color theme="1"/>
      <name val="Tahoma"/>
      <family val="2"/>
      <charset val="238"/>
    </font>
    <font>
      <sz val="6"/>
      <color theme="1"/>
      <name val="Arial"/>
      <family val="2"/>
      <charset val="238"/>
    </font>
    <font>
      <b/>
      <sz val="6"/>
      <color theme="0"/>
      <name val="Tahoma"/>
      <family val="2"/>
      <charset val="238"/>
    </font>
    <font>
      <i/>
      <sz val="6"/>
      <color theme="1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z val="5"/>
      <color theme="0"/>
      <name val="Tahoma"/>
      <family val="2"/>
      <charset val="238"/>
    </font>
    <font>
      <sz val="5"/>
      <color theme="1"/>
      <name val="Tahoma"/>
      <family val="2"/>
      <charset val="238"/>
    </font>
    <font>
      <b/>
      <i/>
      <sz val="5"/>
      <color theme="1"/>
      <name val="Tahoma"/>
      <family val="2"/>
      <charset val="238"/>
    </font>
    <font>
      <b/>
      <sz val="10"/>
      <name val="Tahoma"/>
      <family val="2"/>
      <charset val="238"/>
    </font>
    <font>
      <b/>
      <sz val="9"/>
      <color theme="1"/>
      <name val="Tahoma"/>
      <family val="2"/>
      <charset val="238"/>
    </font>
    <font>
      <b/>
      <sz val="9"/>
      <color theme="9" tint="-0.499984740745262"/>
      <name val="Tahoma"/>
      <family val="2"/>
      <charset val="238"/>
    </font>
    <font>
      <b/>
      <sz val="8"/>
      <color theme="0"/>
      <name val="Tahoma"/>
      <family val="2"/>
      <charset val="238"/>
    </font>
    <font>
      <b/>
      <sz val="7"/>
      <name val="Tahoma"/>
      <family val="2"/>
      <charset val="238"/>
    </font>
    <font>
      <sz val="7"/>
      <color theme="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0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hair">
        <color indexed="64"/>
      </right>
      <top style="medium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rgb="FFFF0000"/>
      </bottom>
      <diagonal/>
    </border>
    <border>
      <left style="hair">
        <color indexed="64"/>
      </left>
      <right/>
      <top style="medium">
        <color rgb="FFFF0000"/>
      </top>
      <bottom style="hair">
        <color indexed="64"/>
      </bottom>
      <diagonal/>
    </border>
    <border>
      <left/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/>
      <top style="hair">
        <color indexed="64"/>
      </top>
      <bottom/>
      <diagonal/>
    </border>
    <border>
      <left/>
      <right style="medium">
        <color rgb="FFFF0000"/>
      </right>
      <top style="hair">
        <color indexed="64"/>
      </top>
      <bottom/>
      <diagonal/>
    </border>
    <border>
      <left style="medium">
        <color rgb="FFFF0000"/>
      </left>
      <right/>
      <top style="hair">
        <color indexed="64"/>
      </top>
      <bottom style="thin">
        <color indexed="64"/>
      </bottom>
      <diagonal/>
    </border>
    <border>
      <left/>
      <right style="medium">
        <color rgb="FFFF0000"/>
      </right>
      <top style="hair">
        <color indexed="64"/>
      </top>
      <bottom style="thin">
        <color indexed="64"/>
      </bottom>
      <diagonal/>
    </border>
    <border>
      <left style="medium">
        <color rgb="FFFF0000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15" fillId="0" borderId="0" xfId="0" applyFont="1"/>
    <xf numFmtId="0" fontId="16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5" fillId="0" borderId="0" xfId="0" applyNumberFormat="1" applyFont="1"/>
    <xf numFmtId="0" fontId="19" fillId="4" borderId="22" xfId="0" applyFont="1" applyFill="1" applyBorder="1" applyAlignment="1">
      <alignment vertical="center" wrapText="1"/>
    </xf>
    <xf numFmtId="0" fontId="2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4" fillId="5" borderId="45" xfId="0" applyFont="1" applyFill="1" applyBorder="1" applyAlignment="1">
      <alignment vertical="center"/>
    </xf>
    <xf numFmtId="0" fontId="14" fillId="5" borderId="46" xfId="0" applyFont="1" applyFill="1" applyBorder="1" applyAlignment="1">
      <alignment vertical="center"/>
    </xf>
    <xf numFmtId="0" fontId="11" fillId="5" borderId="47" xfId="0" applyFont="1" applyFill="1" applyBorder="1" applyAlignment="1">
      <alignment horizontal="right" vertical="center"/>
    </xf>
    <xf numFmtId="0" fontId="8" fillId="7" borderId="22" xfId="0" applyFont="1" applyFill="1" applyBorder="1" applyAlignment="1">
      <alignment vertical="center"/>
    </xf>
    <xf numFmtId="0" fontId="8" fillId="4" borderId="17" xfId="0" applyFont="1" applyFill="1" applyBorder="1" applyAlignment="1">
      <alignment horizontal="left" vertical="center"/>
    </xf>
    <xf numFmtId="0" fontId="8" fillId="4" borderId="18" xfId="0" applyFont="1" applyFill="1" applyBorder="1" applyAlignment="1">
      <alignment horizontal="left" vertical="center"/>
    </xf>
    <xf numFmtId="164" fontId="8" fillId="4" borderId="57" xfId="0" applyNumberFormat="1" applyFont="1" applyFill="1" applyBorder="1" applyAlignment="1">
      <alignment horizontal="center" vertical="center"/>
    </xf>
    <xf numFmtId="164" fontId="8" fillId="4" borderId="55" xfId="0" applyNumberFormat="1" applyFont="1" applyFill="1" applyBorder="1" applyAlignment="1">
      <alignment horizontal="center" vertical="center"/>
    </xf>
    <xf numFmtId="164" fontId="8" fillId="4" borderId="100" xfId="0" applyNumberFormat="1" applyFont="1" applyFill="1" applyBorder="1" applyAlignment="1">
      <alignment horizontal="center" vertical="center"/>
    </xf>
    <xf numFmtId="10" fontId="8" fillId="4" borderId="18" xfId="0" applyNumberFormat="1" applyFont="1" applyFill="1" applyBorder="1" applyAlignment="1">
      <alignment horizontal="center" vertical="center"/>
    </xf>
    <xf numFmtId="10" fontId="8" fillId="4" borderId="19" xfId="0" applyNumberFormat="1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164" fontId="11" fillId="5" borderId="6" xfId="0" applyNumberFormat="1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36" xfId="0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10" fontId="11" fillId="5" borderId="23" xfId="0" applyNumberFormat="1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164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10" fontId="8" fillId="4" borderId="23" xfId="0" applyNumberFormat="1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164" fontId="12" fillId="4" borderId="68" xfId="0" applyNumberFormat="1" applyFont="1" applyFill="1" applyBorder="1" applyAlignment="1">
      <alignment horizontal="center" vertical="center"/>
    </xf>
    <xf numFmtId="0" fontId="12" fillId="4" borderId="68" xfId="0" applyFont="1" applyFill="1" applyBorder="1" applyAlignment="1">
      <alignment horizontal="center" vertical="center"/>
    </xf>
    <xf numFmtId="10" fontId="12" fillId="4" borderId="1" xfId="0" applyNumberFormat="1" applyFont="1" applyFill="1" applyBorder="1" applyAlignment="1">
      <alignment horizontal="center" vertical="center"/>
    </xf>
    <xf numFmtId="10" fontId="12" fillId="4" borderId="23" xfId="0" applyNumberFormat="1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left" vertical="center"/>
    </xf>
    <xf numFmtId="0" fontId="12" fillId="6" borderId="15" xfId="0" applyFont="1" applyFill="1" applyBorder="1" applyAlignment="1">
      <alignment horizontal="left" vertical="center"/>
    </xf>
    <xf numFmtId="0" fontId="12" fillId="6" borderId="15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4" borderId="22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9" fontId="8" fillId="0" borderId="23" xfId="0" applyNumberFormat="1" applyFont="1" applyBorder="1" applyAlignment="1">
      <alignment horizontal="left"/>
    </xf>
    <xf numFmtId="0" fontId="14" fillId="5" borderId="14" xfId="0" applyFont="1" applyFill="1" applyBorder="1" applyAlignment="1">
      <alignment horizontal="left" vertical="center"/>
    </xf>
    <xf numFmtId="0" fontId="14" fillId="5" borderId="15" xfId="0" applyFont="1" applyFill="1" applyBorder="1" applyAlignment="1">
      <alignment horizontal="left" vertical="center"/>
    </xf>
    <xf numFmtId="0" fontId="14" fillId="5" borderId="16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4" borderId="17" xfId="0" applyFont="1" applyFill="1" applyBorder="1" applyAlignment="1">
      <alignment horizontal="left" vertical="center"/>
    </xf>
    <xf numFmtId="0" fontId="12" fillId="4" borderId="18" xfId="0" applyFont="1" applyFill="1" applyBorder="1" applyAlignment="1">
      <alignment horizontal="left" vertical="center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8" fillId="0" borderId="23" xfId="0" applyFont="1" applyBorder="1" applyAlignment="1">
      <alignment horizontal="left"/>
    </xf>
    <xf numFmtId="0" fontId="28" fillId="4" borderId="14" xfId="0" applyFont="1" applyFill="1" applyBorder="1" applyAlignment="1">
      <alignment horizontal="center" vertical="center" wrapText="1"/>
    </xf>
    <xf numFmtId="0" fontId="28" fillId="4" borderId="15" xfId="0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8" fillId="4" borderId="45" xfId="0" applyFont="1" applyFill="1" applyBorder="1" applyAlignment="1">
      <alignment horizontal="left" vertical="center"/>
    </xf>
    <xf numFmtId="0" fontId="8" fillId="4" borderId="46" xfId="0" applyFont="1" applyFill="1" applyBorder="1" applyAlignment="1">
      <alignment horizontal="left" vertical="center"/>
    </xf>
    <xf numFmtId="0" fontId="8" fillId="4" borderId="101" xfId="0" applyFont="1" applyFill="1" applyBorder="1" applyAlignment="1">
      <alignment horizontal="left" vertical="center"/>
    </xf>
    <xf numFmtId="0" fontId="8" fillId="4" borderId="78" xfId="0" applyFont="1" applyFill="1" applyBorder="1" applyAlignment="1">
      <alignment horizontal="left" vertical="center"/>
    </xf>
    <xf numFmtId="0" fontId="8" fillId="4" borderId="47" xfId="0" applyFont="1" applyFill="1" applyBorder="1" applyAlignment="1">
      <alignment horizontal="left" vertical="center"/>
    </xf>
    <xf numFmtId="0" fontId="14" fillId="5" borderId="45" xfId="0" applyFont="1" applyFill="1" applyBorder="1" applyAlignment="1">
      <alignment horizontal="left" vertical="center"/>
    </xf>
    <xf numFmtId="0" fontId="14" fillId="5" borderId="46" xfId="0" applyFont="1" applyFill="1" applyBorder="1" applyAlignment="1">
      <alignment horizontal="left" vertical="center"/>
    </xf>
    <xf numFmtId="0" fontId="30" fillId="0" borderId="46" xfId="0" applyFont="1" applyBorder="1" applyAlignment="1">
      <alignment horizontal="left" vertical="center"/>
    </xf>
    <xf numFmtId="0" fontId="30" fillId="0" borderId="47" xfId="0" applyFont="1" applyBorder="1" applyAlignment="1">
      <alignment horizontal="left" vertical="center"/>
    </xf>
    <xf numFmtId="0" fontId="12" fillId="7" borderId="65" xfId="0" applyFont="1" applyFill="1" applyBorder="1" applyAlignment="1">
      <alignment horizontal="left" vertical="center" wrapText="1"/>
    </xf>
    <xf numFmtId="0" fontId="12" fillId="7" borderId="66" xfId="0" applyFont="1" applyFill="1" applyBorder="1" applyAlignment="1">
      <alignment horizontal="left" vertical="center" wrapText="1"/>
    </xf>
    <xf numFmtId="10" fontId="25" fillId="5" borderId="10" xfId="0" applyNumberFormat="1" applyFont="1" applyFill="1" applyBorder="1" applyAlignment="1">
      <alignment horizontal="center" vertical="center" wrapText="1"/>
    </xf>
    <xf numFmtId="10" fontId="25" fillId="5" borderId="25" xfId="0" applyNumberFormat="1" applyFont="1" applyFill="1" applyBorder="1" applyAlignment="1">
      <alignment horizontal="center" vertical="center" wrapText="1"/>
    </xf>
    <xf numFmtId="10" fontId="26" fillId="4" borderId="10" xfId="0" applyNumberFormat="1" applyFont="1" applyFill="1" applyBorder="1" applyAlignment="1">
      <alignment horizontal="center" vertical="center" wrapText="1"/>
    </xf>
    <xf numFmtId="10" fontId="26" fillId="4" borderId="25" xfId="0" applyNumberFormat="1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wrapText="1"/>
    </xf>
    <xf numFmtId="0" fontId="11" fillId="5" borderId="27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/>
    </xf>
    <xf numFmtId="0" fontId="11" fillId="5" borderId="23" xfId="0" applyFont="1" applyFill="1" applyBorder="1" applyAlignment="1">
      <alignment horizontal="center"/>
    </xf>
    <xf numFmtId="0" fontId="19" fillId="4" borderId="24" xfId="0" applyFont="1" applyFill="1" applyBorder="1" applyAlignment="1">
      <alignment horizontal="left" vertical="center"/>
    </xf>
    <xf numFmtId="0" fontId="19" fillId="4" borderId="10" xfId="0" applyFont="1" applyFill="1" applyBorder="1" applyAlignment="1">
      <alignment horizontal="left" vertical="center"/>
    </xf>
    <xf numFmtId="0" fontId="12" fillId="7" borderId="61" xfId="0" applyFont="1" applyFill="1" applyBorder="1" applyAlignment="1">
      <alignment horizontal="center" vertical="center" wrapText="1"/>
    </xf>
    <xf numFmtId="0" fontId="12" fillId="7" borderId="48" xfId="0" applyFont="1" applyFill="1" applyBorder="1" applyAlignment="1">
      <alignment horizontal="center" vertical="center" wrapText="1"/>
    </xf>
    <xf numFmtId="0" fontId="12" fillId="7" borderId="62" xfId="0" applyFont="1" applyFill="1" applyBorder="1" applyAlignment="1">
      <alignment horizontal="center" vertical="center" wrapText="1"/>
    </xf>
    <xf numFmtId="0" fontId="12" fillId="7" borderId="38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7" borderId="39" xfId="0" applyFont="1" applyFill="1" applyBorder="1" applyAlignment="1">
      <alignment horizontal="center" vertical="center" wrapText="1"/>
    </xf>
    <xf numFmtId="0" fontId="31" fillId="5" borderId="49" xfId="0" applyFont="1" applyFill="1" applyBorder="1" applyAlignment="1">
      <alignment horizontal="left" vertical="center" wrapText="1"/>
    </xf>
    <xf numFmtId="0" fontId="31" fillId="5" borderId="48" xfId="0" applyFont="1" applyFill="1" applyBorder="1" applyAlignment="1">
      <alignment horizontal="left" vertical="center" wrapText="1"/>
    </xf>
    <xf numFmtId="0" fontId="31" fillId="5" borderId="62" xfId="0" applyFont="1" applyFill="1" applyBorder="1" applyAlignment="1">
      <alignment horizontal="left" vertical="center" wrapText="1"/>
    </xf>
    <xf numFmtId="0" fontId="31" fillId="5" borderId="40" xfId="0" applyFont="1" applyFill="1" applyBorder="1" applyAlignment="1">
      <alignment horizontal="left" vertical="center" wrapText="1"/>
    </xf>
    <xf numFmtId="0" fontId="31" fillId="5" borderId="0" xfId="0" applyFont="1" applyFill="1" applyAlignment="1">
      <alignment horizontal="left" vertical="center" wrapText="1"/>
    </xf>
    <xf numFmtId="0" fontId="31" fillId="5" borderId="73" xfId="0" applyFont="1" applyFill="1" applyBorder="1" applyAlignment="1">
      <alignment horizontal="left" vertical="center" wrapText="1"/>
    </xf>
    <xf numFmtId="0" fontId="31" fillId="5" borderId="76" xfId="0" applyFont="1" applyFill="1" applyBorder="1" applyAlignment="1">
      <alignment horizontal="left" vertical="center" wrapText="1"/>
    </xf>
    <xf numFmtId="0" fontId="31" fillId="5" borderId="42" xfId="0" applyFont="1" applyFill="1" applyBorder="1" applyAlignment="1">
      <alignment horizontal="left" vertical="center" wrapText="1"/>
    </xf>
    <xf numFmtId="0" fontId="31" fillId="5" borderId="77" xfId="0" applyFont="1" applyFill="1" applyBorder="1" applyAlignment="1">
      <alignment horizontal="left" vertical="center" wrapText="1"/>
    </xf>
    <xf numFmtId="4" fontId="20" fillId="4" borderId="10" xfId="0" applyNumberFormat="1" applyFont="1" applyFill="1" applyBorder="1" applyAlignment="1">
      <alignment horizontal="center" vertical="center" wrapText="1"/>
    </xf>
    <xf numFmtId="10" fontId="27" fillId="4" borderId="10" xfId="0" applyNumberFormat="1" applyFont="1" applyFill="1" applyBorder="1" applyAlignment="1">
      <alignment horizontal="center" vertical="center" wrapText="1"/>
    </xf>
    <xf numFmtId="10" fontId="27" fillId="4" borderId="25" xfId="0" applyNumberFormat="1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 vertical="center"/>
    </xf>
    <xf numFmtId="0" fontId="20" fillId="4" borderId="24" xfId="0" applyFont="1" applyFill="1" applyBorder="1" applyAlignment="1">
      <alignment horizontal="left" vertical="center" wrapText="1"/>
    </xf>
    <xf numFmtId="0" fontId="20" fillId="4" borderId="10" xfId="0" applyFont="1" applyFill="1" applyBorder="1" applyAlignment="1">
      <alignment horizontal="left" vertical="center" wrapText="1"/>
    </xf>
    <xf numFmtId="0" fontId="13" fillId="7" borderId="26" xfId="0" applyFont="1" applyFill="1" applyBorder="1" applyAlignment="1">
      <alignment horizontal="left" vertical="center"/>
    </xf>
    <xf numFmtId="0" fontId="13" fillId="7" borderId="9" xfId="0" applyFont="1" applyFill="1" applyBorder="1" applyAlignment="1">
      <alignment horizontal="left" vertical="center"/>
    </xf>
    <xf numFmtId="0" fontId="13" fillId="7" borderId="22" xfId="0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left" vertical="center"/>
    </xf>
    <xf numFmtId="4" fontId="20" fillId="4" borderId="11" xfId="0" applyNumberFormat="1" applyFont="1" applyFill="1" applyBorder="1" applyAlignment="1">
      <alignment horizontal="center" vertical="center" wrapText="1"/>
    </xf>
    <xf numFmtId="4" fontId="20" fillId="4" borderId="12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10" fontId="26" fillId="4" borderId="1" xfId="0" applyNumberFormat="1" applyFont="1" applyFill="1" applyBorder="1" applyAlignment="1">
      <alignment horizontal="center" vertical="center" wrapText="1"/>
    </xf>
    <xf numFmtId="10" fontId="26" fillId="4" borderId="23" xfId="0" applyNumberFormat="1" applyFont="1" applyFill="1" applyBorder="1" applyAlignment="1">
      <alignment horizontal="center" vertical="center" wrapText="1"/>
    </xf>
    <xf numFmtId="4" fontId="20" fillId="4" borderId="6" xfId="0" applyNumberFormat="1" applyFont="1" applyFill="1" applyBorder="1" applyAlignment="1">
      <alignment horizontal="center" vertical="center" wrapText="1"/>
    </xf>
    <xf numFmtId="0" fontId="20" fillId="4" borderId="34" xfId="0" applyFont="1" applyFill="1" applyBorder="1" applyAlignment="1">
      <alignment horizontal="left" vertical="center" wrapText="1"/>
    </xf>
    <xf numFmtId="0" fontId="20" fillId="4" borderId="6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/>
    </xf>
    <xf numFmtId="0" fontId="19" fillId="7" borderId="9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10" fontId="27" fillId="4" borderId="6" xfId="0" applyNumberFormat="1" applyFont="1" applyFill="1" applyBorder="1" applyAlignment="1">
      <alignment horizontal="center" vertical="center" wrapText="1"/>
    </xf>
    <xf numFmtId="10" fontId="27" fillId="4" borderId="35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53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3" fillId="7" borderId="32" xfId="0" applyFont="1" applyFill="1" applyBorder="1" applyAlignment="1">
      <alignment horizontal="left" vertical="center"/>
    </xf>
    <xf numFmtId="0" fontId="13" fillId="7" borderId="7" xfId="0" applyFont="1" applyFill="1" applyBorder="1" applyAlignment="1">
      <alignment horizontal="left" vertical="center"/>
    </xf>
    <xf numFmtId="0" fontId="21" fillId="7" borderId="9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11" fillId="5" borderId="38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72" xfId="0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8" fillId="4" borderId="51" xfId="0" applyFont="1" applyFill="1" applyBorder="1" applyAlignment="1">
      <alignment horizontal="center"/>
    </xf>
    <xf numFmtId="0" fontId="8" fillId="4" borderId="52" xfId="0" applyFont="1" applyFill="1" applyBorder="1" applyAlignment="1">
      <alignment horizontal="center"/>
    </xf>
    <xf numFmtId="0" fontId="19" fillId="0" borderId="22" xfId="0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4" fontId="19" fillId="0" borderId="98" xfId="0" applyNumberFormat="1" applyFont="1" applyBorder="1" applyAlignment="1">
      <alignment horizontal="center" vertical="center" wrapText="1"/>
    </xf>
    <xf numFmtId="10" fontId="19" fillId="2" borderId="2" xfId="0" applyNumberFormat="1" applyFont="1" applyFill="1" applyBorder="1" applyAlignment="1">
      <alignment horizontal="center" vertical="center" wrapText="1"/>
    </xf>
    <xf numFmtId="10" fontId="19" fillId="2" borderId="97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33" xfId="0" applyFont="1" applyBorder="1" applyAlignment="1">
      <alignment horizontal="left" vertical="center" wrapText="1"/>
    </xf>
    <xf numFmtId="0" fontId="20" fillId="6" borderId="22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center" wrapText="1"/>
    </xf>
    <xf numFmtId="4" fontId="20" fillId="6" borderId="1" xfId="0" applyNumberFormat="1" applyFont="1" applyFill="1" applyBorder="1" applyAlignment="1">
      <alignment horizontal="center" vertical="center" wrapText="1"/>
    </xf>
    <xf numFmtId="4" fontId="20" fillId="6" borderId="2" xfId="0" applyNumberFormat="1" applyFont="1" applyFill="1" applyBorder="1" applyAlignment="1">
      <alignment horizontal="center" vertical="center" wrapText="1"/>
    </xf>
    <xf numFmtId="4" fontId="20" fillId="6" borderId="98" xfId="0" applyNumberFormat="1" applyFont="1" applyFill="1" applyBorder="1" applyAlignment="1">
      <alignment horizontal="center" vertical="center" wrapText="1"/>
    </xf>
    <xf numFmtId="10" fontId="20" fillId="6" borderId="2" xfId="0" applyNumberFormat="1" applyFont="1" applyFill="1" applyBorder="1" applyAlignment="1">
      <alignment horizontal="center" vertical="center" wrapText="1"/>
    </xf>
    <xf numFmtId="10" fontId="20" fillId="6" borderId="97" xfId="0" applyNumberFormat="1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33" xfId="0" applyFont="1" applyFill="1" applyBorder="1" applyAlignment="1">
      <alignment horizontal="center" vertical="center" wrapText="1"/>
    </xf>
    <xf numFmtId="0" fontId="19" fillId="4" borderId="34" xfId="0" applyFont="1" applyFill="1" applyBorder="1" applyAlignment="1">
      <alignment horizontal="left" vertical="center" wrapText="1"/>
    </xf>
    <xf numFmtId="0" fontId="19" fillId="4" borderId="6" xfId="0" applyFont="1" applyFill="1" applyBorder="1" applyAlignment="1">
      <alignment horizontal="left" vertical="center" wrapText="1"/>
    </xf>
    <xf numFmtId="4" fontId="19" fillId="0" borderId="6" xfId="0" applyNumberFormat="1" applyFont="1" applyBorder="1" applyAlignment="1">
      <alignment horizontal="center" vertical="center" wrapText="1"/>
    </xf>
    <xf numFmtId="4" fontId="19" fillId="0" borderId="36" xfId="0" applyNumberFormat="1" applyFont="1" applyBorder="1" applyAlignment="1">
      <alignment horizontal="center" vertical="center" wrapText="1"/>
    </xf>
    <xf numFmtId="4" fontId="19" fillId="0" borderId="81" xfId="0" applyNumberFormat="1" applyFont="1" applyBorder="1" applyAlignment="1">
      <alignment horizontal="center" vertical="center" wrapText="1"/>
    </xf>
    <xf numFmtId="10" fontId="19" fillId="2" borderId="36" xfId="0" applyNumberFormat="1" applyFont="1" applyFill="1" applyBorder="1" applyAlignment="1">
      <alignment horizontal="center" vertical="center" wrapText="1"/>
    </xf>
    <xf numFmtId="10" fontId="19" fillId="2" borderId="91" xfId="0" applyNumberFormat="1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4" xfId="0" applyFont="1" applyBorder="1" applyAlignment="1">
      <alignment horizontal="left" vertical="center" wrapText="1"/>
    </xf>
    <xf numFmtId="0" fontId="23" fillId="4" borderId="22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left" vertical="center" wrapText="1"/>
    </xf>
    <xf numFmtId="4" fontId="23" fillId="4" borderId="1" xfId="0" applyNumberFormat="1" applyFont="1" applyFill="1" applyBorder="1" applyAlignment="1">
      <alignment horizontal="center" vertical="center" wrapText="1"/>
    </xf>
    <xf numFmtId="4" fontId="23" fillId="4" borderId="2" xfId="0" applyNumberFormat="1" applyFont="1" applyFill="1" applyBorder="1" applyAlignment="1">
      <alignment horizontal="center" vertical="center" wrapText="1"/>
    </xf>
    <xf numFmtId="4" fontId="23" fillId="4" borderId="98" xfId="0" applyNumberFormat="1" applyFont="1" applyFill="1" applyBorder="1" applyAlignment="1">
      <alignment horizontal="center" vertical="center" wrapText="1"/>
    </xf>
    <xf numFmtId="10" fontId="23" fillId="4" borderId="2" xfId="0" applyNumberFormat="1" applyFont="1" applyFill="1" applyBorder="1" applyAlignment="1">
      <alignment horizontal="center" vertical="center" wrapText="1"/>
    </xf>
    <xf numFmtId="10" fontId="23" fillId="4" borderId="97" xfId="0" applyNumberFormat="1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4" borderId="33" xfId="0" applyFont="1" applyFill="1" applyBorder="1" applyAlignment="1">
      <alignment horizontal="center" vertical="center" wrapText="1"/>
    </xf>
    <xf numFmtId="0" fontId="20" fillId="6" borderId="44" xfId="0" applyFont="1" applyFill="1" applyBorder="1" applyAlignment="1">
      <alignment horizontal="left" vertical="center" wrapText="1"/>
    </xf>
    <xf numFmtId="0" fontId="20" fillId="6" borderId="3" xfId="0" applyFont="1" applyFill="1" applyBorder="1" applyAlignment="1">
      <alignment horizontal="left" vertical="center" wrapText="1"/>
    </xf>
    <xf numFmtId="0" fontId="20" fillId="6" borderId="4" xfId="0" applyFont="1" applyFill="1" applyBorder="1" applyAlignment="1">
      <alignment horizontal="left" vertical="center" wrapText="1"/>
    </xf>
    <xf numFmtId="0" fontId="20" fillId="7" borderId="22" xfId="0" applyFont="1" applyFill="1" applyBorder="1" applyAlignment="1">
      <alignment horizontal="left" vertical="center" wrapText="1"/>
    </xf>
    <xf numFmtId="0" fontId="20" fillId="7" borderId="1" xfId="0" applyFont="1" applyFill="1" applyBorder="1" applyAlignment="1">
      <alignment horizontal="left" vertical="center" wrapText="1"/>
    </xf>
    <xf numFmtId="4" fontId="20" fillId="7" borderId="1" xfId="0" applyNumberFormat="1" applyFont="1" applyFill="1" applyBorder="1" applyAlignment="1">
      <alignment horizontal="center" vertical="center" wrapText="1"/>
    </xf>
    <xf numFmtId="4" fontId="20" fillId="7" borderId="2" xfId="0" applyNumberFormat="1" applyFont="1" applyFill="1" applyBorder="1" applyAlignment="1">
      <alignment horizontal="center" vertical="center" wrapText="1"/>
    </xf>
    <xf numFmtId="4" fontId="20" fillId="7" borderId="98" xfId="0" applyNumberFormat="1" applyFont="1" applyFill="1" applyBorder="1" applyAlignment="1">
      <alignment horizontal="center" vertical="center" wrapText="1"/>
    </xf>
    <xf numFmtId="10" fontId="20" fillId="7" borderId="2" xfId="0" applyNumberFormat="1" applyFont="1" applyFill="1" applyBorder="1" applyAlignment="1">
      <alignment horizontal="center" vertical="center" wrapText="1"/>
    </xf>
    <xf numFmtId="10" fontId="20" fillId="7" borderId="97" xfId="0" applyNumberFormat="1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7" borderId="33" xfId="0" applyFont="1" applyFill="1" applyBorder="1" applyAlignment="1">
      <alignment horizontal="center" vertical="center" wrapText="1"/>
    </xf>
    <xf numFmtId="0" fontId="12" fillId="8" borderId="75" xfId="0" applyFont="1" applyFill="1" applyBorder="1" applyAlignment="1">
      <alignment horizontal="left" vertical="center"/>
    </xf>
    <xf numFmtId="0" fontId="12" fillId="8" borderId="58" xfId="0" applyFont="1" applyFill="1" applyBorder="1" applyAlignment="1">
      <alignment horizontal="left" vertical="center"/>
    </xf>
    <xf numFmtId="0" fontId="12" fillId="8" borderId="59" xfId="0" applyFont="1" applyFill="1" applyBorder="1" applyAlignment="1">
      <alignment horizontal="left" vertical="center"/>
    </xf>
    <xf numFmtId="4" fontId="12" fillId="8" borderId="71" xfId="0" applyNumberFormat="1" applyFont="1" applyFill="1" applyBorder="1" applyAlignment="1">
      <alignment horizontal="center" vertical="center"/>
    </xf>
    <xf numFmtId="4" fontId="12" fillId="8" borderId="61" xfId="0" applyNumberFormat="1" applyFont="1" applyFill="1" applyBorder="1" applyAlignment="1">
      <alignment horizontal="center" vertical="center"/>
    </xf>
    <xf numFmtId="4" fontId="12" fillId="8" borderId="94" xfId="0" applyNumberFormat="1" applyFont="1" applyFill="1" applyBorder="1" applyAlignment="1">
      <alignment horizontal="center" vertical="center"/>
    </xf>
    <xf numFmtId="4" fontId="12" fillId="8" borderId="9" xfId="0" applyNumberFormat="1" applyFont="1" applyFill="1" applyBorder="1" applyAlignment="1">
      <alignment horizontal="center" vertical="center"/>
    </xf>
    <xf numFmtId="10" fontId="12" fillId="8" borderId="61" xfId="0" applyNumberFormat="1" applyFont="1" applyFill="1" applyBorder="1" applyAlignment="1">
      <alignment horizontal="center" vertical="center"/>
    </xf>
    <xf numFmtId="10" fontId="12" fillId="8" borderId="95" xfId="0" applyNumberFormat="1" applyFont="1" applyFill="1" applyBorder="1" applyAlignment="1">
      <alignment horizontal="center" vertical="center"/>
    </xf>
    <xf numFmtId="0" fontId="12" fillId="8" borderId="58" xfId="0" applyFont="1" applyFill="1" applyBorder="1" applyAlignment="1">
      <alignment horizontal="center" vertical="center" wrapText="1"/>
    </xf>
    <xf numFmtId="0" fontId="12" fillId="8" borderId="63" xfId="0" applyFont="1" applyFill="1" applyBorder="1" applyAlignment="1">
      <alignment horizontal="center" vertical="center" wrapText="1"/>
    </xf>
    <xf numFmtId="0" fontId="20" fillId="6" borderId="74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39" xfId="0" applyFont="1" applyFill="1" applyBorder="1" applyAlignment="1">
      <alignment horizontal="left" vertical="center" wrapText="1"/>
    </xf>
    <xf numFmtId="4" fontId="20" fillId="6" borderId="96" xfId="0" applyNumberFormat="1" applyFont="1" applyFill="1" applyBorder="1" applyAlignment="1">
      <alignment horizontal="center" vertical="center" wrapText="1"/>
    </xf>
    <xf numFmtId="4" fontId="20" fillId="6" borderId="7" xfId="0" applyNumberFormat="1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7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19" fillId="4" borderId="33" xfId="0" applyFont="1" applyFill="1" applyBorder="1" applyAlignment="1">
      <alignment horizontal="left" vertical="center" wrapText="1"/>
    </xf>
    <xf numFmtId="0" fontId="19" fillId="4" borderId="44" xfId="0" applyFont="1" applyFill="1" applyBorder="1" applyAlignment="1">
      <alignment horizontal="left" vertical="center"/>
    </xf>
    <xf numFmtId="0" fontId="19" fillId="4" borderId="3" xfId="0" applyFont="1" applyFill="1" applyBorder="1" applyAlignment="1">
      <alignment horizontal="left" vertical="center"/>
    </xf>
    <xf numFmtId="0" fontId="19" fillId="4" borderId="4" xfId="0" applyFont="1" applyFill="1" applyBorder="1" applyAlignment="1">
      <alignment horizontal="left" vertical="center"/>
    </xf>
    <xf numFmtId="4" fontId="19" fillId="4" borderId="36" xfId="0" applyNumberFormat="1" applyFont="1" applyFill="1" applyBorder="1" applyAlignment="1">
      <alignment horizontal="center" vertical="center"/>
    </xf>
    <xf numFmtId="4" fontId="19" fillId="4" borderId="5" xfId="0" applyNumberFormat="1" applyFont="1" applyFill="1" applyBorder="1" applyAlignment="1">
      <alignment horizontal="center" vertical="center"/>
    </xf>
    <xf numFmtId="4" fontId="19" fillId="4" borderId="90" xfId="0" applyNumberFormat="1" applyFont="1" applyFill="1" applyBorder="1" applyAlignment="1">
      <alignment horizontal="center" vertical="center"/>
    </xf>
    <xf numFmtId="4" fontId="19" fillId="4" borderId="37" xfId="0" applyNumberFormat="1" applyFont="1" applyFill="1" applyBorder="1" applyAlignment="1">
      <alignment horizontal="center" vertical="center"/>
    </xf>
    <xf numFmtId="10" fontId="19" fillId="4" borderId="36" xfId="0" applyNumberFormat="1" applyFont="1" applyFill="1" applyBorder="1" applyAlignment="1">
      <alignment horizontal="center" vertical="center"/>
    </xf>
    <xf numFmtId="10" fontId="19" fillId="4" borderId="91" xfId="0" applyNumberFormat="1" applyFont="1" applyFill="1" applyBorder="1" applyAlignment="1">
      <alignment horizontal="center" vertical="center"/>
    </xf>
    <xf numFmtId="0" fontId="19" fillId="4" borderId="43" xfId="0" applyFont="1" applyFill="1" applyBorder="1" applyAlignment="1">
      <alignment horizontal="left" vertical="center"/>
    </xf>
    <xf numFmtId="0" fontId="19" fillId="4" borderId="12" xfId="0" applyFont="1" applyFill="1" applyBorder="1" applyAlignment="1">
      <alignment horizontal="left" vertical="center"/>
    </xf>
    <xf numFmtId="0" fontId="19" fillId="4" borderId="13" xfId="0" applyFont="1" applyFill="1" applyBorder="1" applyAlignment="1">
      <alignment horizontal="left" vertical="center"/>
    </xf>
    <xf numFmtId="4" fontId="19" fillId="4" borderId="11" xfId="0" applyNumberFormat="1" applyFont="1" applyFill="1" applyBorder="1" applyAlignment="1">
      <alignment horizontal="center" vertical="center"/>
    </xf>
    <xf numFmtId="4" fontId="19" fillId="4" borderId="12" xfId="0" applyNumberFormat="1" applyFont="1" applyFill="1" applyBorder="1" applyAlignment="1">
      <alignment horizontal="center" vertical="center"/>
    </xf>
    <xf numFmtId="4" fontId="19" fillId="4" borderId="92" xfId="0" applyNumberFormat="1" applyFont="1" applyFill="1" applyBorder="1" applyAlignment="1">
      <alignment horizontal="center" vertical="center"/>
    </xf>
    <xf numFmtId="4" fontId="19" fillId="4" borderId="13" xfId="0" applyNumberFormat="1" applyFont="1" applyFill="1" applyBorder="1" applyAlignment="1">
      <alignment horizontal="center" vertical="center"/>
    </xf>
    <xf numFmtId="10" fontId="19" fillId="4" borderId="11" xfId="0" applyNumberFormat="1" applyFont="1" applyFill="1" applyBorder="1" applyAlignment="1">
      <alignment horizontal="center" vertical="center"/>
    </xf>
    <xf numFmtId="10" fontId="19" fillId="4" borderId="93" xfId="0" applyNumberFormat="1" applyFont="1" applyFill="1" applyBorder="1" applyAlignment="1">
      <alignment horizontal="center" vertical="center"/>
    </xf>
    <xf numFmtId="0" fontId="19" fillId="0" borderId="12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12" fillId="4" borderId="32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1" fillId="5" borderId="96" xfId="0" applyFont="1" applyFill="1" applyBorder="1" applyAlignment="1">
      <alignment horizontal="center" vertical="center" wrapText="1"/>
    </xf>
    <xf numFmtId="0" fontId="11" fillId="5" borderId="99" xfId="0" applyFont="1" applyFill="1" applyBorder="1" applyAlignment="1">
      <alignment horizontal="center" vertical="center" wrapText="1"/>
    </xf>
    <xf numFmtId="0" fontId="11" fillId="5" borderId="81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82" xfId="0" applyFont="1" applyFill="1" applyBorder="1" applyAlignment="1">
      <alignment horizontal="center" vertical="center"/>
    </xf>
    <xf numFmtId="4" fontId="12" fillId="4" borderId="20" xfId="0" applyNumberFormat="1" applyFont="1" applyFill="1" applyBorder="1" applyAlignment="1">
      <alignment horizontal="center" vertical="center"/>
    </xf>
    <xf numFmtId="4" fontId="12" fillId="4" borderId="21" xfId="0" applyNumberFormat="1" applyFont="1" applyFill="1" applyBorder="1" applyAlignment="1">
      <alignment horizontal="center" vertical="center"/>
    </xf>
    <xf numFmtId="4" fontId="12" fillId="4" borderId="78" xfId="0" applyNumberFormat="1" applyFont="1" applyFill="1" applyBorder="1" applyAlignment="1">
      <alignment horizontal="center" vertical="center"/>
    </xf>
    <xf numFmtId="4" fontId="11" fillId="5" borderId="85" xfId="0" applyNumberFormat="1" applyFont="1" applyFill="1" applyBorder="1" applyAlignment="1">
      <alignment horizontal="center" vertical="center"/>
    </xf>
    <xf numFmtId="4" fontId="11" fillId="5" borderId="86" xfId="0" applyNumberFormat="1" applyFont="1" applyFill="1" applyBorder="1" applyAlignment="1">
      <alignment horizontal="center" vertical="center"/>
    </xf>
    <xf numFmtId="4" fontId="11" fillId="5" borderId="87" xfId="0" applyNumberFormat="1" applyFont="1" applyFill="1" applyBorder="1" applyAlignment="1">
      <alignment horizontal="center" vertical="center"/>
    </xf>
    <xf numFmtId="10" fontId="11" fillId="5" borderId="83" xfId="0" applyNumberFormat="1" applyFont="1" applyFill="1" applyBorder="1" applyAlignment="1">
      <alignment horizontal="center" vertical="center"/>
    </xf>
    <xf numFmtId="10" fontId="11" fillId="5" borderId="84" xfId="0" applyNumberFormat="1" applyFont="1" applyFill="1" applyBorder="1" applyAlignment="1">
      <alignment horizontal="center" vertical="center"/>
    </xf>
    <xf numFmtId="0" fontId="12" fillId="8" borderId="74" xfId="0" applyFont="1" applyFill="1" applyBorder="1" applyAlignment="1">
      <alignment horizontal="left" vertical="center"/>
    </xf>
    <xf numFmtId="0" fontId="12" fillId="8" borderId="8" xfId="0" applyFont="1" applyFill="1" applyBorder="1" applyAlignment="1">
      <alignment horizontal="left" vertical="center"/>
    </xf>
    <xf numFmtId="0" fontId="12" fillId="8" borderId="39" xfId="0" applyFont="1" applyFill="1" applyBorder="1" applyAlignment="1">
      <alignment horizontal="left" vertical="center"/>
    </xf>
    <xf numFmtId="4" fontId="12" fillId="8" borderId="7" xfId="0" applyNumberFormat="1" applyFont="1" applyFill="1" applyBorder="1" applyAlignment="1">
      <alignment horizontal="center" vertical="center"/>
    </xf>
    <xf numFmtId="4" fontId="12" fillId="8" borderId="38" xfId="0" applyNumberFormat="1" applyFont="1" applyFill="1" applyBorder="1" applyAlignment="1">
      <alignment horizontal="center" vertical="center"/>
    </xf>
    <xf numFmtId="4" fontId="12" fillId="8" borderId="79" xfId="0" applyNumberFormat="1" applyFont="1" applyFill="1" applyBorder="1" applyAlignment="1">
      <alignment horizontal="center" vertical="center"/>
    </xf>
    <xf numFmtId="4" fontId="12" fillId="8" borderId="80" xfId="0" applyNumberFormat="1" applyFont="1" applyFill="1" applyBorder="1" applyAlignment="1">
      <alignment horizontal="center" vertical="center"/>
    </xf>
    <xf numFmtId="10" fontId="12" fillId="8" borderId="88" xfId="0" applyNumberFormat="1" applyFont="1" applyFill="1" applyBorder="1" applyAlignment="1">
      <alignment horizontal="center" vertical="center"/>
    </xf>
    <xf numFmtId="10" fontId="12" fillId="8" borderId="89" xfId="0" applyNumberFormat="1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 wrapText="1"/>
    </xf>
    <xf numFmtId="0" fontId="12" fillId="8" borderId="72" xfId="0" applyFont="1" applyFill="1" applyBorder="1" applyAlignment="1">
      <alignment horizontal="center" vertical="center" wrapText="1"/>
    </xf>
    <xf numFmtId="0" fontId="19" fillId="4" borderId="44" xfId="0" applyFont="1" applyFill="1" applyBorder="1" applyAlignment="1">
      <alignment horizontal="left" vertical="center" wrapText="1"/>
    </xf>
    <xf numFmtId="0" fontId="12" fillId="3" borderId="45" xfId="0" applyFont="1" applyFill="1" applyBorder="1" applyAlignment="1">
      <alignment horizontal="left" vertical="center" wrapText="1"/>
    </xf>
    <xf numFmtId="0" fontId="12" fillId="3" borderId="46" xfId="0" applyFont="1" applyFill="1" applyBorder="1" applyAlignment="1">
      <alignment horizontal="left" vertical="center"/>
    </xf>
    <xf numFmtId="165" fontId="32" fillId="3" borderId="45" xfId="0" applyNumberFormat="1" applyFont="1" applyFill="1" applyBorder="1" applyAlignment="1">
      <alignment horizontal="right" vertical="center"/>
    </xf>
    <xf numFmtId="165" fontId="32" fillId="3" borderId="46" xfId="0" applyNumberFormat="1" applyFont="1" applyFill="1" applyBorder="1" applyAlignment="1">
      <alignment horizontal="right" vertical="center"/>
    </xf>
    <xf numFmtId="165" fontId="32" fillId="3" borderId="47" xfId="0" applyNumberFormat="1" applyFont="1" applyFill="1" applyBorder="1" applyAlignment="1">
      <alignment horizontal="right" vertical="center"/>
    </xf>
    <xf numFmtId="0" fontId="4" fillId="3" borderId="46" xfId="0" applyFont="1" applyFill="1" applyBorder="1" applyAlignment="1">
      <alignment horizontal="center"/>
    </xf>
    <xf numFmtId="0" fontId="4" fillId="3" borderId="4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left" vertical="center"/>
    </xf>
    <xf numFmtId="166" fontId="8" fillId="0" borderId="22" xfId="0" applyNumberFormat="1" applyFont="1" applyBorder="1" applyAlignment="1">
      <alignment horizontal="right" vertical="center"/>
    </xf>
    <xf numFmtId="166" fontId="8" fillId="0" borderId="1" xfId="0" applyNumberFormat="1" applyFont="1" applyBorder="1" applyAlignment="1">
      <alignment horizontal="right" vertical="center"/>
    </xf>
    <xf numFmtId="166" fontId="8" fillId="0" borderId="23" xfId="0" applyNumberFormat="1" applyFont="1" applyBorder="1" applyAlignment="1">
      <alignment horizontal="right" vertical="center"/>
    </xf>
    <xf numFmtId="10" fontId="19" fillId="2" borderId="4" xfId="0" applyNumberFormat="1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49" fontId="8" fillId="0" borderId="4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3" xfId="0" applyNumberFormat="1" applyFont="1" applyBorder="1" applyAlignment="1">
      <alignment horizontal="left" vertical="center" wrapText="1"/>
    </xf>
    <xf numFmtId="0" fontId="8" fillId="4" borderId="24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166" fontId="8" fillId="0" borderId="24" xfId="0" applyNumberFormat="1" applyFont="1" applyBorder="1" applyAlignment="1">
      <alignment horizontal="right" vertical="center"/>
    </xf>
    <xf numFmtId="166" fontId="8" fillId="0" borderId="10" xfId="0" applyNumberFormat="1" applyFont="1" applyBorder="1" applyAlignment="1">
      <alignment horizontal="right" vertical="center"/>
    </xf>
    <xf numFmtId="166" fontId="8" fillId="0" borderId="25" xfId="0" applyNumberFormat="1" applyFont="1" applyBorder="1" applyAlignment="1">
      <alignment horizontal="right" vertical="center"/>
    </xf>
    <xf numFmtId="10" fontId="19" fillId="2" borderId="13" xfId="0" applyNumberFormat="1" applyFont="1" applyFill="1" applyBorder="1" applyAlignment="1">
      <alignment horizontal="center" vertical="center"/>
    </xf>
    <xf numFmtId="10" fontId="19" fillId="2" borderId="10" xfId="0" applyNumberFormat="1" applyFont="1" applyFill="1" applyBorder="1" applyAlignment="1">
      <alignment horizontal="center" vertical="center"/>
    </xf>
    <xf numFmtId="49" fontId="8" fillId="0" borderId="10" xfId="0" applyNumberFormat="1" applyFont="1" applyBorder="1" applyAlignment="1">
      <alignment horizontal="left" vertical="center" wrapText="1"/>
    </xf>
    <xf numFmtId="49" fontId="8" fillId="0" borderId="25" xfId="0" applyNumberFormat="1" applyFont="1" applyBorder="1" applyAlignment="1">
      <alignment horizontal="left" vertical="center" wrapText="1"/>
    </xf>
    <xf numFmtId="0" fontId="11" fillId="9" borderId="65" xfId="0" applyFont="1" applyFill="1" applyBorder="1" applyAlignment="1">
      <alignment horizontal="left" vertical="center"/>
    </xf>
    <xf numFmtId="0" fontId="11" fillId="9" borderId="66" xfId="0" applyFont="1" applyFill="1" applyBorder="1" applyAlignment="1">
      <alignment horizontal="left" vertical="center"/>
    </xf>
    <xf numFmtId="0" fontId="11" fillId="9" borderId="69" xfId="0" applyFont="1" applyFill="1" applyBorder="1" applyAlignment="1">
      <alignment horizontal="left" vertical="center"/>
    </xf>
    <xf numFmtId="166" fontId="11" fillId="9" borderId="65" xfId="0" applyNumberFormat="1" applyFont="1" applyFill="1" applyBorder="1" applyAlignment="1">
      <alignment horizontal="right" vertical="center"/>
    </xf>
    <xf numFmtId="166" fontId="11" fillId="9" borderId="66" xfId="0" applyNumberFormat="1" applyFont="1" applyFill="1" applyBorder="1" applyAlignment="1">
      <alignment horizontal="right" vertical="center"/>
    </xf>
    <xf numFmtId="166" fontId="11" fillId="9" borderId="67" xfId="0" applyNumberFormat="1" applyFont="1" applyFill="1" applyBorder="1" applyAlignment="1">
      <alignment horizontal="right" vertical="center"/>
    </xf>
    <xf numFmtId="10" fontId="22" fillId="9" borderId="70" xfId="0" applyNumberFormat="1" applyFont="1" applyFill="1" applyBorder="1" applyAlignment="1">
      <alignment horizontal="center" vertical="center"/>
    </xf>
    <xf numFmtId="10" fontId="22" fillId="9" borderId="66" xfId="0" applyNumberFormat="1" applyFont="1" applyFill="1" applyBorder="1" applyAlignment="1">
      <alignment horizontal="center" vertical="center"/>
    </xf>
    <xf numFmtId="49" fontId="33" fillId="9" borderId="66" xfId="0" applyNumberFormat="1" applyFont="1" applyFill="1" applyBorder="1" applyAlignment="1">
      <alignment horizontal="left" vertical="center"/>
    </xf>
    <xf numFmtId="49" fontId="33" fillId="9" borderId="67" xfId="0" applyNumberFormat="1" applyFont="1" applyFill="1" applyBorder="1" applyAlignment="1">
      <alignment horizontal="left" vertical="center"/>
    </xf>
    <xf numFmtId="0" fontId="9" fillId="3" borderId="102" xfId="0" applyFont="1" applyFill="1" applyBorder="1" applyAlignment="1">
      <alignment horizontal="left" vertical="center" wrapText="1"/>
    </xf>
    <xf numFmtId="0" fontId="9" fillId="3" borderId="68" xfId="0" applyFont="1" applyFill="1" applyBorder="1" applyAlignment="1">
      <alignment horizontal="left" vertical="center"/>
    </xf>
    <xf numFmtId="0" fontId="9" fillId="3" borderId="103" xfId="0" applyFont="1" applyFill="1" applyBorder="1" applyAlignment="1">
      <alignment horizontal="left" vertical="center"/>
    </xf>
    <xf numFmtId="0" fontId="8" fillId="3" borderId="102" xfId="0" applyFont="1" applyFill="1" applyBorder="1" applyAlignment="1">
      <alignment horizontal="center" vertical="center"/>
    </xf>
    <xf numFmtId="0" fontId="8" fillId="3" borderId="68" xfId="0" applyFont="1" applyFill="1" applyBorder="1" applyAlignment="1">
      <alignment horizontal="center" vertical="center"/>
    </xf>
    <xf numFmtId="0" fontId="8" fillId="3" borderId="104" xfId="0" applyFont="1" applyFill="1" applyBorder="1" applyAlignment="1">
      <alignment horizontal="center" vertical="center"/>
    </xf>
    <xf numFmtId="0" fontId="17" fillId="3" borderId="73" xfId="0" applyFont="1" applyFill="1" applyBorder="1" applyAlignment="1">
      <alignment horizontal="center" vertical="center"/>
    </xf>
    <xf numFmtId="0" fontId="17" fillId="3" borderId="68" xfId="0" applyFont="1" applyFill="1" applyBorder="1" applyAlignment="1">
      <alignment horizontal="center" vertical="center"/>
    </xf>
    <xf numFmtId="0" fontId="17" fillId="3" borderId="104" xfId="0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horizontal="left" vertical="center" wrapText="1"/>
    </xf>
    <xf numFmtId="0" fontId="11" fillId="5" borderId="9" xfId="0" applyFont="1" applyFill="1" applyBorder="1" applyAlignment="1">
      <alignment horizontal="left" vertical="center"/>
    </xf>
    <xf numFmtId="0" fontId="11" fillId="5" borderId="60" xfId="0" applyFont="1" applyFill="1" applyBorder="1" applyAlignment="1">
      <alignment horizontal="left" vertical="center"/>
    </xf>
    <xf numFmtId="166" fontId="11" fillId="5" borderId="26" xfId="0" applyNumberFormat="1" applyFont="1" applyFill="1" applyBorder="1" applyAlignment="1">
      <alignment horizontal="right" vertical="center"/>
    </xf>
    <xf numFmtId="166" fontId="11" fillId="5" borderId="9" xfId="0" applyNumberFormat="1" applyFont="1" applyFill="1" applyBorder="1" applyAlignment="1">
      <alignment horizontal="right" vertical="center"/>
    </xf>
    <xf numFmtId="166" fontId="11" fillId="5" borderId="27" xfId="0" applyNumberFormat="1" applyFont="1" applyFill="1" applyBorder="1" applyAlignment="1">
      <alignment horizontal="right" vertical="center"/>
    </xf>
    <xf numFmtId="10" fontId="22" fillId="5" borderId="59" xfId="0" applyNumberFormat="1" applyFont="1" applyFill="1" applyBorder="1" applyAlignment="1">
      <alignment horizontal="center" vertical="center"/>
    </xf>
    <xf numFmtId="10" fontId="22" fillId="5" borderId="9" xfId="0" applyNumberFormat="1" applyFont="1" applyFill="1" applyBorder="1" applyAlignment="1">
      <alignment horizontal="center" vertical="center"/>
    </xf>
    <xf numFmtId="49" fontId="8" fillId="0" borderId="58" xfId="0" applyNumberFormat="1" applyFont="1" applyBorder="1" applyAlignment="1">
      <alignment horizontal="left" vertical="center" wrapText="1"/>
    </xf>
    <xf numFmtId="49" fontId="8" fillId="0" borderId="63" xfId="0" applyNumberFormat="1" applyFont="1" applyBorder="1" applyAlignment="1">
      <alignment horizontal="left" vertical="center" wrapText="1"/>
    </xf>
    <xf numFmtId="166" fontId="8" fillId="0" borderId="32" xfId="0" applyNumberFormat="1" applyFont="1" applyBorder="1" applyAlignment="1">
      <alignment horizontal="right" vertical="center"/>
    </xf>
    <xf numFmtId="166" fontId="8" fillId="0" borderId="7" xfId="0" applyNumberFormat="1" applyFont="1" applyBorder="1" applyAlignment="1">
      <alignment horizontal="right" vertical="center"/>
    </xf>
    <xf numFmtId="166" fontId="8" fillId="0" borderId="53" xfId="0" applyNumberFormat="1" applyFont="1" applyBorder="1" applyAlignment="1">
      <alignment horizontal="right" vertical="center"/>
    </xf>
    <xf numFmtId="10" fontId="19" fillId="2" borderId="39" xfId="0" applyNumberFormat="1" applyFont="1" applyFill="1" applyBorder="1" applyAlignment="1">
      <alignment horizontal="center" vertical="center"/>
    </xf>
    <xf numFmtId="10" fontId="19" fillId="2" borderId="7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4" borderId="17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12" fillId="4" borderId="32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53" xfId="0" applyFont="1" applyFill="1" applyBorder="1" applyAlignment="1">
      <alignment horizontal="left" vertical="center" wrapText="1"/>
    </xf>
    <xf numFmtId="0" fontId="8" fillId="0" borderId="54" xfId="0" applyFont="1" applyBorder="1" applyAlignment="1">
      <alignment horizontal="left" vertical="top" wrapText="1"/>
    </xf>
    <xf numFmtId="0" fontId="8" fillId="0" borderId="55" xfId="0" applyFont="1" applyBorder="1" applyAlignment="1">
      <alignment horizontal="left" vertical="top" wrapText="1"/>
    </xf>
    <xf numFmtId="0" fontId="8" fillId="0" borderId="56" xfId="0" applyFont="1" applyBorder="1" applyAlignment="1">
      <alignment horizontal="left" vertical="top" wrapText="1"/>
    </xf>
    <xf numFmtId="0" fontId="14" fillId="5" borderId="29" xfId="0" applyFont="1" applyFill="1" applyBorder="1" applyAlignment="1">
      <alignment horizontal="left" vertical="center"/>
    </xf>
    <xf numFmtId="0" fontId="14" fillId="5" borderId="30" xfId="0" applyFont="1" applyFill="1" applyBorder="1" applyAlignment="1">
      <alignment horizontal="left" vertical="center"/>
    </xf>
    <xf numFmtId="0" fontId="14" fillId="5" borderId="31" xfId="0" applyFont="1" applyFill="1" applyBorder="1" applyAlignment="1">
      <alignment horizontal="left" vertical="center"/>
    </xf>
    <xf numFmtId="0" fontId="8" fillId="4" borderId="49" xfId="0" applyFont="1" applyFill="1" applyBorder="1" applyAlignment="1">
      <alignment horizontal="left" vertical="top" wrapText="1"/>
    </xf>
    <xf numFmtId="0" fontId="8" fillId="4" borderId="48" xfId="0" applyFont="1" applyFill="1" applyBorder="1" applyAlignment="1">
      <alignment horizontal="left" vertical="top" wrapText="1"/>
    </xf>
    <xf numFmtId="0" fontId="8" fillId="4" borderId="50" xfId="0" applyFont="1" applyFill="1" applyBorder="1" applyAlignment="1">
      <alignment horizontal="left" vertical="top" wrapText="1"/>
    </xf>
    <xf numFmtId="3" fontId="19" fillId="0" borderId="1" xfId="0" applyNumberFormat="1" applyFont="1" applyBorder="1" applyAlignment="1">
      <alignment horizontal="center" vertical="center" wrapText="1"/>
    </xf>
    <xf numFmtId="3" fontId="19" fillId="4" borderId="1" xfId="0" applyNumberFormat="1" applyFont="1" applyFill="1" applyBorder="1" applyAlignment="1">
      <alignment horizontal="center" vertical="center" wrapText="1"/>
    </xf>
    <xf numFmtId="3" fontId="20" fillId="4" borderId="10" xfId="0" applyNumberFormat="1" applyFont="1" applyFill="1" applyBorder="1" applyAlignment="1">
      <alignment horizontal="center" vertical="center" wrapText="1"/>
    </xf>
    <xf numFmtId="3" fontId="21" fillId="4" borderId="10" xfId="0" applyNumberFormat="1" applyFont="1" applyFill="1" applyBorder="1" applyAlignment="1">
      <alignment horizontal="center" wrapText="1"/>
    </xf>
    <xf numFmtId="3" fontId="20" fillId="4" borderId="6" xfId="0" applyNumberFormat="1" applyFont="1" applyFill="1" applyBorder="1" applyAlignment="1">
      <alignment horizontal="center" vertical="center" wrapText="1"/>
    </xf>
    <xf numFmtId="3" fontId="21" fillId="4" borderId="6" xfId="0" applyNumberFormat="1" applyFont="1" applyFill="1" applyBorder="1" applyAlignment="1">
      <alignment horizontal="center" wrapText="1"/>
    </xf>
    <xf numFmtId="3" fontId="20" fillId="4" borderId="11" xfId="0" applyNumberFormat="1" applyFont="1" applyFill="1" applyBorder="1" applyAlignment="1">
      <alignment horizontal="center" vertical="center" wrapText="1"/>
    </xf>
    <xf numFmtId="3" fontId="20" fillId="4" borderId="12" xfId="0" applyNumberFormat="1" applyFont="1" applyFill="1" applyBorder="1" applyAlignment="1">
      <alignment horizontal="center" vertical="center" wrapText="1"/>
    </xf>
    <xf numFmtId="3" fontId="20" fillId="4" borderId="13" xfId="0" applyNumberFormat="1" applyFont="1" applyFill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center" vertical="center" wrapText="1"/>
    </xf>
    <xf numFmtId="168" fontId="12" fillId="7" borderId="66" xfId="0" applyNumberFormat="1" applyFont="1" applyFill="1" applyBorder="1" applyAlignment="1">
      <alignment horizontal="center" vertical="center" wrapText="1"/>
    </xf>
    <xf numFmtId="168" fontId="12" fillId="7" borderId="67" xfId="0" applyNumberFormat="1" applyFont="1" applyFill="1" applyBorder="1" applyAlignment="1">
      <alignment horizontal="center" vertical="center" wrapText="1"/>
    </xf>
    <xf numFmtId="168" fontId="19" fillId="4" borderId="1" xfId="0" applyNumberFormat="1" applyFont="1" applyFill="1" applyBorder="1" applyAlignment="1">
      <alignment horizontal="center" vertical="center" wrapText="1"/>
    </xf>
    <xf numFmtId="168" fontId="20" fillId="4" borderId="10" xfId="0" applyNumberFormat="1" applyFont="1" applyFill="1" applyBorder="1" applyAlignment="1">
      <alignment horizontal="center" vertical="center" wrapText="1"/>
    </xf>
    <xf numFmtId="3" fontId="12" fillId="7" borderId="11" xfId="0" applyNumberFormat="1" applyFont="1" applyFill="1" applyBorder="1" applyAlignment="1">
      <alignment horizontal="center" vertical="center" wrapText="1"/>
    </xf>
    <xf numFmtId="3" fontId="12" fillId="7" borderId="12" xfId="0" applyNumberFormat="1" applyFont="1" applyFill="1" applyBorder="1" applyAlignment="1">
      <alignment horizontal="center" vertical="center" wrapText="1"/>
    </xf>
    <xf numFmtId="3" fontId="12" fillId="7" borderId="13" xfId="0" applyNumberFormat="1" applyFont="1" applyFill="1" applyBorder="1" applyAlignment="1">
      <alignment horizontal="center" vertical="center" wrapText="1"/>
    </xf>
    <xf numFmtId="3" fontId="11" fillId="5" borderId="10" xfId="0" applyNumberFormat="1" applyFont="1" applyFill="1" applyBorder="1" applyAlignment="1">
      <alignment horizontal="center" vertical="center" wrapText="1"/>
    </xf>
    <xf numFmtId="0" fontId="34" fillId="0" borderId="105" xfId="0" applyFont="1" applyBorder="1"/>
    <xf numFmtId="0" fontId="0" fillId="0" borderId="105" xfId="0" applyBorder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FFCCFF"/>
      <color rgb="FFCC66FF"/>
      <color rgb="FFCCCCFF"/>
      <color rgb="FFCC00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43"/>
  <sheetViews>
    <sheetView tabSelected="1" zoomScale="140" zoomScaleNormal="140" workbookViewId="0">
      <selection activeCell="AE10" sqref="AE10"/>
    </sheetView>
  </sheetViews>
  <sheetFormatPr defaultRowHeight="15" x14ac:dyDescent="0.25"/>
  <cols>
    <col min="1" max="25" width="3.28515625" style="2" customWidth="1"/>
    <col min="26" max="26" width="3.140625" style="2" customWidth="1"/>
    <col min="27" max="27" width="3.28515625" style="1" customWidth="1"/>
    <col min="28" max="28" width="9.140625" style="3"/>
  </cols>
  <sheetData>
    <row r="1" spans="1:30" s="1" customFormat="1" ht="20.100000000000001" customHeight="1" thickBot="1" x14ac:dyDescent="0.2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4"/>
      <c r="N1" s="75" t="s">
        <v>1</v>
      </c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6"/>
    </row>
    <row r="2" spans="1:30" s="1" customFormat="1" ht="102.75" customHeight="1" thickBot="1" x14ac:dyDescent="0.25">
      <c r="A2" s="68" t="s">
        <v>109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70"/>
    </row>
    <row r="3" spans="1:30" s="4" customFormat="1" ht="20.100000000000001" customHeight="1" thickBot="1" x14ac:dyDescent="0.3">
      <c r="A3" s="77" t="s">
        <v>106</v>
      </c>
      <c r="B3" s="78"/>
      <c r="C3" s="78"/>
      <c r="D3" s="78"/>
      <c r="E3" s="78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80"/>
    </row>
    <row r="4" spans="1:30" s="1" customFormat="1" ht="15" customHeight="1" thickBot="1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spans="1:30" s="1" customFormat="1" ht="20.100000000000001" customHeight="1" x14ac:dyDescent="0.2">
      <c r="A5" s="57" t="s">
        <v>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9"/>
    </row>
    <row r="6" spans="1:30" s="1" customFormat="1" ht="20.100000000000001" customHeight="1" x14ac:dyDescent="0.2">
      <c r="A6" s="42" t="s">
        <v>3</v>
      </c>
      <c r="B6" s="43"/>
      <c r="C6" s="43"/>
      <c r="D6" s="43"/>
      <c r="E6" s="43"/>
      <c r="F6" s="43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1"/>
    </row>
    <row r="7" spans="1:30" s="1" customFormat="1" ht="12.95" customHeight="1" x14ac:dyDescent="0.2">
      <c r="A7" s="53" t="s">
        <v>4</v>
      </c>
      <c r="B7" s="54"/>
      <c r="C7" s="54"/>
      <c r="D7" s="54"/>
      <c r="E7" s="54"/>
      <c r="F7" s="54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6"/>
    </row>
    <row r="8" spans="1:30" s="1" customFormat="1" ht="12.95" customHeight="1" x14ac:dyDescent="0.2">
      <c r="A8" s="53" t="s">
        <v>5</v>
      </c>
      <c r="B8" s="54"/>
      <c r="C8" s="54"/>
      <c r="D8" s="54"/>
      <c r="E8" s="54"/>
      <c r="F8" s="54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7"/>
    </row>
    <row r="9" spans="1:30" s="1" customFormat="1" ht="20.100000000000001" customHeight="1" thickBot="1" x14ac:dyDescent="0.25">
      <c r="A9" s="62" t="s">
        <v>6</v>
      </c>
      <c r="B9" s="63"/>
      <c r="C9" s="63"/>
      <c r="D9" s="63"/>
      <c r="E9" s="63"/>
      <c r="F9" s="63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5"/>
    </row>
    <row r="10" spans="1:30" s="1" customFormat="1" ht="20.100000000000001" customHeight="1" thickBot="1" x14ac:dyDescent="0.25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spans="1:30" s="7" customFormat="1" ht="20.100000000000001" customHeight="1" x14ac:dyDescent="0.2">
      <c r="A11" s="48" t="s">
        <v>108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50" t="s">
        <v>7</v>
      </c>
      <c r="R11" s="50"/>
      <c r="S11" s="50"/>
      <c r="T11" s="50"/>
      <c r="U11" s="50"/>
      <c r="V11" s="50" t="s">
        <v>8</v>
      </c>
      <c r="W11" s="50"/>
      <c r="X11" s="50"/>
      <c r="Y11" s="50"/>
      <c r="Z11" s="51"/>
    </row>
    <row r="12" spans="1:30" s="16" customFormat="1" ht="15" customHeight="1" x14ac:dyDescent="0.25">
      <c r="A12" s="42" t="s">
        <v>102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4">
        <f>SUM('4. finanční zajištění_podpis'!G19:J19)</f>
        <v>0</v>
      </c>
      <c r="R12" s="45"/>
      <c r="S12" s="45"/>
      <c r="T12" s="45"/>
      <c r="U12" s="45"/>
      <c r="V12" s="46" t="e">
        <f>SUM(V13:Z15)</f>
        <v>#DIV/0!</v>
      </c>
      <c r="W12" s="46"/>
      <c r="X12" s="46"/>
      <c r="Y12" s="46"/>
      <c r="Z12" s="47"/>
    </row>
    <row r="13" spans="1:30" s="16" customFormat="1" ht="15" customHeight="1" x14ac:dyDescent="0.25">
      <c r="A13" s="28">
        <f>F3</f>
        <v>0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30"/>
      <c r="Q13" s="31">
        <f>SUM('4. finanční zajištění_podpis'!G3:J3)</f>
        <v>0</v>
      </c>
      <c r="R13" s="32"/>
      <c r="S13" s="32"/>
      <c r="T13" s="32"/>
      <c r="U13" s="33"/>
      <c r="V13" s="34" t="e">
        <f>Q13/Q12</f>
        <v>#DIV/0!</v>
      </c>
      <c r="W13" s="34"/>
      <c r="X13" s="34"/>
      <c r="Y13" s="34"/>
      <c r="Z13" s="35"/>
    </row>
    <row r="14" spans="1:30" s="16" customFormat="1" ht="15" customHeight="1" x14ac:dyDescent="0.25">
      <c r="A14" s="36" t="s">
        <v>103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8">
        <f>SUM('4. finanční zajištění_podpis'!G4:J6)</f>
        <v>0</v>
      </c>
      <c r="R14" s="39"/>
      <c r="S14" s="39"/>
      <c r="T14" s="39"/>
      <c r="U14" s="39"/>
      <c r="V14" s="40" t="e">
        <f>Q14/Q12</f>
        <v>#DIV/0!</v>
      </c>
      <c r="W14" s="40"/>
      <c r="X14" s="40"/>
      <c r="Y14" s="40"/>
      <c r="Z14" s="41"/>
    </row>
    <row r="15" spans="1:30" s="16" customFormat="1" ht="15" customHeight="1" thickBot="1" x14ac:dyDescent="0.3">
      <c r="A15" s="21" t="s">
        <v>104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3">
        <f>SUM('4. finanční zajištění_podpis'!G7:J18)</f>
        <v>0</v>
      </c>
      <c r="R15" s="24"/>
      <c r="S15" s="24"/>
      <c r="T15" s="24"/>
      <c r="U15" s="25"/>
      <c r="V15" s="26" t="e">
        <f>Q15/Q12</f>
        <v>#DIV/0!</v>
      </c>
      <c r="W15" s="26"/>
      <c r="X15" s="26"/>
      <c r="Y15" s="26"/>
      <c r="Z15" s="27"/>
    </row>
    <row r="16" spans="1:30" s="2" customFormat="1" ht="12.75" customHeight="1" x14ac:dyDescent="0.25">
      <c r="AA16" s="1"/>
      <c r="AB16" s="3"/>
      <c r="AC16"/>
      <c r="AD16"/>
    </row>
    <row r="17" spans="27:30" s="2" customFormat="1" ht="12.75" customHeight="1" x14ac:dyDescent="0.25">
      <c r="AA17" s="1"/>
      <c r="AB17" s="3"/>
      <c r="AC17"/>
      <c r="AD17"/>
    </row>
    <row r="18" spans="27:30" s="2" customFormat="1" ht="12.75" customHeight="1" x14ac:dyDescent="0.25">
      <c r="AA18" s="1"/>
      <c r="AB18" s="3"/>
      <c r="AC18"/>
      <c r="AD18"/>
    </row>
    <row r="19" spans="27:30" s="2" customFormat="1" ht="12.75" customHeight="1" x14ac:dyDescent="0.25">
      <c r="AA19" s="1"/>
      <c r="AB19" s="3"/>
      <c r="AC19"/>
      <c r="AD19"/>
    </row>
    <row r="20" spans="27:30" s="2" customFormat="1" ht="12.75" customHeight="1" x14ac:dyDescent="0.25">
      <c r="AA20" s="1"/>
      <c r="AB20" s="3"/>
      <c r="AC20"/>
      <c r="AD20"/>
    </row>
    <row r="21" spans="27:30" s="2" customFormat="1" ht="12.75" customHeight="1" x14ac:dyDescent="0.25">
      <c r="AA21" s="1"/>
      <c r="AB21" s="3"/>
      <c r="AC21"/>
      <c r="AD21"/>
    </row>
    <row r="22" spans="27:30" s="2" customFormat="1" ht="12.75" customHeight="1" x14ac:dyDescent="0.25">
      <c r="AA22" s="1"/>
      <c r="AB22" s="3"/>
      <c r="AC22"/>
      <c r="AD22"/>
    </row>
    <row r="23" spans="27:30" s="2" customFormat="1" ht="12.75" customHeight="1" x14ac:dyDescent="0.25">
      <c r="AA23" s="1"/>
      <c r="AB23" s="3"/>
      <c r="AC23"/>
      <c r="AD23"/>
    </row>
    <row r="24" spans="27:30" s="2" customFormat="1" ht="12.75" customHeight="1" x14ac:dyDescent="0.25">
      <c r="AA24" s="1"/>
      <c r="AB24" s="3"/>
      <c r="AC24"/>
      <c r="AD24"/>
    </row>
    <row r="25" spans="27:30" s="2" customFormat="1" ht="12.75" customHeight="1" x14ac:dyDescent="0.25">
      <c r="AA25" s="1"/>
      <c r="AB25" s="3"/>
      <c r="AC25"/>
      <c r="AD25"/>
    </row>
    <row r="26" spans="27:30" s="2" customFormat="1" ht="12.75" customHeight="1" x14ac:dyDescent="0.25">
      <c r="AA26" s="1"/>
      <c r="AB26" s="3"/>
      <c r="AC26"/>
      <c r="AD26"/>
    </row>
    <row r="27" spans="27:30" s="2" customFormat="1" ht="12.75" customHeight="1" x14ac:dyDescent="0.25">
      <c r="AA27" s="1"/>
      <c r="AB27" s="3"/>
      <c r="AC27"/>
      <c r="AD27"/>
    </row>
    <row r="28" spans="27:30" s="2" customFormat="1" ht="12.75" customHeight="1" x14ac:dyDescent="0.25">
      <c r="AA28" s="1"/>
      <c r="AB28" s="3"/>
      <c r="AC28"/>
      <c r="AD28"/>
    </row>
    <row r="29" spans="27:30" s="2" customFormat="1" ht="12.75" customHeight="1" x14ac:dyDescent="0.25">
      <c r="AA29" s="1"/>
      <c r="AB29" s="3"/>
      <c r="AC29"/>
      <c r="AD29"/>
    </row>
    <row r="30" spans="27:30" s="2" customFormat="1" ht="12.75" customHeight="1" x14ac:dyDescent="0.25">
      <c r="AA30" s="1"/>
      <c r="AB30" s="3"/>
      <c r="AC30"/>
      <c r="AD30"/>
    </row>
    <row r="31" spans="27:30" s="2" customFormat="1" ht="12.75" customHeight="1" x14ac:dyDescent="0.25">
      <c r="AA31" s="1"/>
      <c r="AB31" s="3"/>
      <c r="AC31"/>
      <c r="AD31"/>
    </row>
    <row r="32" spans="27:30" s="2" customFormat="1" ht="12.75" customHeight="1" x14ac:dyDescent="0.25">
      <c r="AA32" s="1"/>
      <c r="AB32" s="3"/>
      <c r="AC32"/>
      <c r="AD32"/>
    </row>
    <row r="33" spans="27:30" s="2" customFormat="1" ht="12.75" customHeight="1" x14ac:dyDescent="0.25">
      <c r="AA33" s="1"/>
      <c r="AB33" s="3"/>
      <c r="AC33"/>
      <c r="AD33"/>
    </row>
    <row r="34" spans="27:30" s="2" customFormat="1" ht="12.75" customHeight="1" x14ac:dyDescent="0.25">
      <c r="AA34" s="1"/>
      <c r="AB34" s="3"/>
      <c r="AC34"/>
      <c r="AD34"/>
    </row>
    <row r="35" spans="27:30" s="2" customFormat="1" ht="12.75" customHeight="1" x14ac:dyDescent="0.25">
      <c r="AA35" s="1"/>
      <c r="AB35" s="3"/>
      <c r="AC35"/>
      <c r="AD35"/>
    </row>
    <row r="36" spans="27:30" s="2" customFormat="1" ht="12.75" customHeight="1" x14ac:dyDescent="0.25">
      <c r="AA36" s="1"/>
      <c r="AB36" s="3"/>
      <c r="AC36"/>
      <c r="AD36"/>
    </row>
    <row r="37" spans="27:30" s="2" customFormat="1" ht="12.75" customHeight="1" x14ac:dyDescent="0.25">
      <c r="AA37" s="1"/>
      <c r="AB37" s="3"/>
      <c r="AC37"/>
      <c r="AD37"/>
    </row>
    <row r="38" spans="27:30" s="2" customFormat="1" ht="12.75" customHeight="1" x14ac:dyDescent="0.25">
      <c r="AA38" s="1"/>
      <c r="AB38" s="3"/>
      <c r="AC38"/>
      <c r="AD38"/>
    </row>
    <row r="39" spans="27:30" s="2" customFormat="1" ht="12.75" customHeight="1" x14ac:dyDescent="0.25">
      <c r="AA39" s="1"/>
      <c r="AB39" s="3"/>
      <c r="AC39"/>
      <c r="AD39"/>
    </row>
    <row r="40" spans="27:30" s="2" customFormat="1" ht="12.75" customHeight="1" x14ac:dyDescent="0.25">
      <c r="AA40" s="1"/>
      <c r="AB40" s="3"/>
      <c r="AC40"/>
      <c r="AD40"/>
    </row>
    <row r="41" spans="27:30" s="2" customFormat="1" ht="12.75" customHeight="1" x14ac:dyDescent="0.25">
      <c r="AA41" s="1"/>
      <c r="AB41" s="3"/>
      <c r="AC41"/>
      <c r="AD41"/>
    </row>
    <row r="42" spans="27:30" s="2" customFormat="1" ht="12.75" customHeight="1" x14ac:dyDescent="0.25">
      <c r="AA42" s="1"/>
      <c r="AB42" s="3"/>
      <c r="AC42"/>
      <c r="AD42"/>
    </row>
    <row r="43" spans="27:30" s="2" customFormat="1" ht="12.75" customHeight="1" x14ac:dyDescent="0.25">
      <c r="AA43" s="1"/>
      <c r="AB43" s="3"/>
      <c r="AC43"/>
      <c r="AD43"/>
    </row>
    <row r="44" spans="27:30" s="2" customFormat="1" ht="12.75" customHeight="1" x14ac:dyDescent="0.25">
      <c r="AA44" s="1"/>
      <c r="AB44" s="3"/>
      <c r="AC44"/>
      <c r="AD44"/>
    </row>
    <row r="45" spans="27:30" s="2" customFormat="1" ht="12.75" customHeight="1" x14ac:dyDescent="0.25">
      <c r="AA45" s="1"/>
      <c r="AB45" s="3"/>
      <c r="AC45"/>
      <c r="AD45"/>
    </row>
    <row r="46" spans="27:30" s="2" customFormat="1" ht="12.75" customHeight="1" x14ac:dyDescent="0.25">
      <c r="AA46" s="1"/>
      <c r="AB46" s="3"/>
      <c r="AC46"/>
      <c r="AD46"/>
    </row>
    <row r="47" spans="27:30" s="2" customFormat="1" ht="12.75" customHeight="1" x14ac:dyDescent="0.25">
      <c r="AA47" s="1"/>
      <c r="AB47" s="3"/>
      <c r="AC47"/>
      <c r="AD47"/>
    </row>
    <row r="48" spans="27:30" s="2" customFormat="1" ht="12.75" customHeight="1" x14ac:dyDescent="0.25">
      <c r="AA48" s="1"/>
      <c r="AB48" s="3"/>
      <c r="AC48"/>
      <c r="AD48"/>
    </row>
    <row r="49" spans="27:30" s="2" customFormat="1" ht="12.75" customHeight="1" x14ac:dyDescent="0.25">
      <c r="AA49" s="1"/>
      <c r="AB49" s="3"/>
      <c r="AC49"/>
      <c r="AD49"/>
    </row>
    <row r="50" spans="27:30" s="2" customFormat="1" ht="12.75" customHeight="1" x14ac:dyDescent="0.25">
      <c r="AA50" s="1"/>
      <c r="AB50" s="3"/>
      <c r="AC50"/>
      <c r="AD50"/>
    </row>
    <row r="51" spans="27:30" s="2" customFormat="1" ht="12.75" customHeight="1" x14ac:dyDescent="0.25">
      <c r="AA51" s="1"/>
      <c r="AB51" s="3"/>
      <c r="AC51"/>
      <c r="AD51"/>
    </row>
    <row r="52" spans="27:30" s="2" customFormat="1" ht="12.75" customHeight="1" x14ac:dyDescent="0.25">
      <c r="AA52" s="1"/>
      <c r="AB52" s="3"/>
      <c r="AC52"/>
      <c r="AD52"/>
    </row>
    <row r="53" spans="27:30" s="2" customFormat="1" ht="12.75" customHeight="1" x14ac:dyDescent="0.25">
      <c r="AA53" s="1"/>
      <c r="AB53" s="3"/>
      <c r="AC53"/>
      <c r="AD53"/>
    </row>
    <row r="54" spans="27:30" s="2" customFormat="1" ht="12.75" customHeight="1" x14ac:dyDescent="0.25">
      <c r="AA54" s="1"/>
      <c r="AB54" s="3"/>
      <c r="AC54"/>
      <c r="AD54"/>
    </row>
    <row r="55" spans="27:30" s="2" customFormat="1" ht="12.75" customHeight="1" x14ac:dyDescent="0.25">
      <c r="AA55" s="1"/>
      <c r="AB55" s="3"/>
      <c r="AC55"/>
      <c r="AD55"/>
    </row>
    <row r="56" spans="27:30" s="2" customFormat="1" ht="12.75" customHeight="1" x14ac:dyDescent="0.25">
      <c r="AA56" s="1"/>
      <c r="AB56" s="3"/>
      <c r="AC56"/>
      <c r="AD56"/>
    </row>
    <row r="57" spans="27:30" s="2" customFormat="1" ht="12.75" customHeight="1" x14ac:dyDescent="0.25">
      <c r="AA57" s="1"/>
      <c r="AB57" s="3"/>
      <c r="AC57"/>
      <c r="AD57"/>
    </row>
    <row r="58" spans="27:30" s="2" customFormat="1" ht="12.75" customHeight="1" x14ac:dyDescent="0.25">
      <c r="AA58" s="1"/>
      <c r="AB58" s="3"/>
      <c r="AC58"/>
      <c r="AD58"/>
    </row>
    <row r="59" spans="27:30" s="2" customFormat="1" ht="12.75" customHeight="1" x14ac:dyDescent="0.25">
      <c r="AA59" s="1"/>
      <c r="AB59" s="3"/>
      <c r="AC59"/>
      <c r="AD59"/>
    </row>
    <row r="60" spans="27:30" s="2" customFormat="1" ht="12.75" customHeight="1" x14ac:dyDescent="0.25">
      <c r="AA60" s="1"/>
      <c r="AB60" s="3"/>
      <c r="AC60"/>
      <c r="AD60"/>
    </row>
    <row r="61" spans="27:30" s="2" customFormat="1" ht="12.75" customHeight="1" x14ac:dyDescent="0.25">
      <c r="AA61" s="1"/>
      <c r="AB61" s="3"/>
      <c r="AC61"/>
      <c r="AD61"/>
    </row>
    <row r="62" spans="27:30" s="2" customFormat="1" ht="12.75" customHeight="1" x14ac:dyDescent="0.25">
      <c r="AA62" s="1"/>
      <c r="AB62" s="3"/>
      <c r="AC62"/>
      <c r="AD62"/>
    </row>
    <row r="63" spans="27:30" s="2" customFormat="1" ht="12.75" customHeight="1" x14ac:dyDescent="0.25">
      <c r="AA63" s="1"/>
      <c r="AB63" s="3"/>
      <c r="AC63"/>
      <c r="AD63"/>
    </row>
    <row r="64" spans="27:30" s="2" customFormat="1" ht="12.75" customHeight="1" x14ac:dyDescent="0.25">
      <c r="AA64" s="1"/>
      <c r="AB64" s="3"/>
      <c r="AC64"/>
      <c r="AD64"/>
    </row>
    <row r="65" spans="27:30" s="2" customFormat="1" ht="12.75" customHeight="1" x14ac:dyDescent="0.25">
      <c r="AA65" s="1"/>
      <c r="AB65" s="3"/>
      <c r="AC65"/>
      <c r="AD65"/>
    </row>
    <row r="66" spans="27:30" s="2" customFormat="1" ht="12.75" customHeight="1" x14ac:dyDescent="0.25">
      <c r="AA66" s="1"/>
      <c r="AB66" s="3"/>
      <c r="AC66"/>
      <c r="AD66"/>
    </row>
    <row r="67" spans="27:30" s="2" customFormat="1" ht="12.75" customHeight="1" x14ac:dyDescent="0.25">
      <c r="AA67" s="1"/>
      <c r="AB67" s="3"/>
      <c r="AC67"/>
      <c r="AD67"/>
    </row>
    <row r="68" spans="27:30" s="2" customFormat="1" ht="12.75" customHeight="1" x14ac:dyDescent="0.25">
      <c r="AA68" s="1"/>
      <c r="AB68" s="3"/>
      <c r="AC68"/>
      <c r="AD68"/>
    </row>
    <row r="69" spans="27:30" s="2" customFormat="1" ht="12.75" customHeight="1" x14ac:dyDescent="0.25">
      <c r="AA69" s="1"/>
      <c r="AB69" s="3"/>
      <c r="AC69"/>
      <c r="AD69"/>
    </row>
    <row r="70" spans="27:30" s="2" customFormat="1" ht="12.75" customHeight="1" x14ac:dyDescent="0.25">
      <c r="AA70" s="1"/>
      <c r="AB70" s="3"/>
      <c r="AC70"/>
      <c r="AD70"/>
    </row>
    <row r="71" spans="27:30" s="2" customFormat="1" ht="12.75" customHeight="1" x14ac:dyDescent="0.25">
      <c r="AA71" s="1"/>
      <c r="AB71" s="3"/>
      <c r="AC71"/>
      <c r="AD71"/>
    </row>
    <row r="72" spans="27:30" s="2" customFormat="1" ht="12.75" customHeight="1" x14ac:dyDescent="0.25">
      <c r="AA72" s="1"/>
      <c r="AB72" s="3"/>
      <c r="AC72"/>
      <c r="AD72"/>
    </row>
    <row r="73" spans="27:30" s="2" customFormat="1" ht="12.75" customHeight="1" x14ac:dyDescent="0.25">
      <c r="AA73" s="1"/>
      <c r="AB73" s="3"/>
      <c r="AC73"/>
      <c r="AD73"/>
    </row>
    <row r="74" spans="27:30" s="2" customFormat="1" ht="12.75" customHeight="1" x14ac:dyDescent="0.25">
      <c r="AA74" s="1"/>
      <c r="AB74" s="3"/>
      <c r="AC74"/>
      <c r="AD74"/>
    </row>
    <row r="75" spans="27:30" s="2" customFormat="1" ht="12.75" customHeight="1" x14ac:dyDescent="0.25">
      <c r="AA75" s="1"/>
      <c r="AB75" s="3"/>
      <c r="AC75"/>
      <c r="AD75"/>
    </row>
    <row r="76" spans="27:30" s="2" customFormat="1" ht="12.75" customHeight="1" x14ac:dyDescent="0.25">
      <c r="AA76" s="1"/>
      <c r="AB76" s="3"/>
      <c r="AC76"/>
      <c r="AD76"/>
    </row>
    <row r="77" spans="27:30" s="2" customFormat="1" ht="12.75" customHeight="1" x14ac:dyDescent="0.25">
      <c r="AA77" s="1"/>
      <c r="AB77" s="3"/>
      <c r="AC77"/>
      <c r="AD77"/>
    </row>
    <row r="78" spans="27:30" s="2" customFormat="1" ht="12.75" customHeight="1" x14ac:dyDescent="0.25">
      <c r="AA78" s="1"/>
      <c r="AB78" s="3"/>
      <c r="AC78"/>
      <c r="AD78"/>
    </row>
    <row r="79" spans="27:30" s="2" customFormat="1" ht="12.75" customHeight="1" x14ac:dyDescent="0.25">
      <c r="AA79" s="1"/>
      <c r="AB79" s="3"/>
      <c r="AC79"/>
      <c r="AD79"/>
    </row>
    <row r="80" spans="27:30" s="2" customFormat="1" ht="12.75" customHeight="1" x14ac:dyDescent="0.25">
      <c r="AA80" s="1"/>
      <c r="AB80" s="3"/>
      <c r="AC80"/>
      <c r="AD80"/>
    </row>
    <row r="81" spans="27:30" s="2" customFormat="1" ht="12.75" customHeight="1" x14ac:dyDescent="0.25">
      <c r="AA81" s="1"/>
      <c r="AB81" s="3"/>
      <c r="AC81"/>
      <c r="AD81"/>
    </row>
    <row r="82" spans="27:30" s="2" customFormat="1" ht="12.75" customHeight="1" x14ac:dyDescent="0.25">
      <c r="AA82" s="1"/>
      <c r="AB82" s="3"/>
      <c r="AC82"/>
      <c r="AD82"/>
    </row>
    <row r="83" spans="27:30" s="2" customFormat="1" ht="12.75" customHeight="1" x14ac:dyDescent="0.25">
      <c r="AA83" s="1"/>
      <c r="AB83" s="3"/>
      <c r="AC83"/>
      <c r="AD83"/>
    </row>
    <row r="84" spans="27:30" s="2" customFormat="1" ht="12.75" customHeight="1" x14ac:dyDescent="0.25">
      <c r="AA84" s="1"/>
      <c r="AB84" s="3"/>
      <c r="AC84"/>
      <c r="AD84"/>
    </row>
    <row r="85" spans="27:30" s="2" customFormat="1" ht="12.75" customHeight="1" x14ac:dyDescent="0.25">
      <c r="AA85" s="1"/>
      <c r="AB85" s="3"/>
      <c r="AC85"/>
      <c r="AD85"/>
    </row>
    <row r="86" spans="27:30" s="2" customFormat="1" ht="12.75" customHeight="1" x14ac:dyDescent="0.25">
      <c r="AA86" s="1"/>
      <c r="AB86" s="3"/>
      <c r="AC86"/>
      <c r="AD86"/>
    </row>
    <row r="87" spans="27:30" s="2" customFormat="1" ht="12.75" customHeight="1" x14ac:dyDescent="0.25">
      <c r="AA87" s="1"/>
      <c r="AB87" s="3"/>
      <c r="AC87"/>
      <c r="AD87"/>
    </row>
    <row r="88" spans="27:30" s="2" customFormat="1" ht="12.75" customHeight="1" x14ac:dyDescent="0.25">
      <c r="AA88" s="1"/>
      <c r="AB88" s="3"/>
      <c r="AC88"/>
      <c r="AD88"/>
    </row>
    <row r="89" spans="27:30" s="2" customFormat="1" ht="12.75" customHeight="1" x14ac:dyDescent="0.25">
      <c r="AA89" s="1"/>
      <c r="AB89" s="3"/>
      <c r="AC89"/>
      <c r="AD89"/>
    </row>
    <row r="90" spans="27:30" s="2" customFormat="1" ht="12.75" customHeight="1" x14ac:dyDescent="0.25">
      <c r="AA90" s="1"/>
      <c r="AB90" s="3"/>
      <c r="AC90"/>
      <c r="AD90"/>
    </row>
    <row r="91" spans="27:30" s="2" customFormat="1" ht="12.75" customHeight="1" x14ac:dyDescent="0.25">
      <c r="AA91" s="1"/>
      <c r="AB91" s="3"/>
      <c r="AC91"/>
      <c r="AD91"/>
    </row>
    <row r="92" spans="27:30" s="2" customFormat="1" ht="12.75" customHeight="1" x14ac:dyDescent="0.25">
      <c r="AA92" s="1"/>
      <c r="AB92" s="3"/>
      <c r="AC92"/>
      <c r="AD92"/>
    </row>
    <row r="93" spans="27:30" s="2" customFormat="1" ht="12.75" customHeight="1" x14ac:dyDescent="0.25">
      <c r="AA93" s="1"/>
      <c r="AB93" s="3"/>
      <c r="AC93"/>
      <c r="AD93"/>
    </row>
    <row r="94" spans="27:30" s="2" customFormat="1" ht="12.75" customHeight="1" x14ac:dyDescent="0.25">
      <c r="AA94" s="1"/>
      <c r="AB94" s="3"/>
      <c r="AC94"/>
      <c r="AD94"/>
    </row>
    <row r="95" spans="27:30" s="2" customFormat="1" ht="12.75" customHeight="1" x14ac:dyDescent="0.25">
      <c r="AA95" s="1"/>
      <c r="AB95" s="3"/>
      <c r="AC95"/>
      <c r="AD95"/>
    </row>
    <row r="96" spans="27:30" s="2" customFormat="1" ht="12.75" customHeight="1" x14ac:dyDescent="0.25">
      <c r="AA96" s="1"/>
      <c r="AB96" s="3"/>
      <c r="AC96"/>
      <c r="AD96"/>
    </row>
    <row r="97" spans="27:30" s="2" customFormat="1" ht="12.75" customHeight="1" x14ac:dyDescent="0.25">
      <c r="AA97" s="1"/>
      <c r="AB97" s="3"/>
      <c r="AC97"/>
      <c r="AD97"/>
    </row>
    <row r="98" spans="27:30" s="2" customFormat="1" ht="12.75" customHeight="1" x14ac:dyDescent="0.25">
      <c r="AA98" s="1"/>
      <c r="AB98" s="3"/>
      <c r="AC98"/>
      <c r="AD98"/>
    </row>
    <row r="99" spans="27:30" s="2" customFormat="1" ht="12.75" customHeight="1" x14ac:dyDescent="0.25">
      <c r="AA99" s="1"/>
      <c r="AB99" s="3"/>
      <c r="AC99"/>
      <c r="AD99"/>
    </row>
    <row r="100" spans="27:30" s="2" customFormat="1" ht="12.75" customHeight="1" x14ac:dyDescent="0.25">
      <c r="AA100" s="1"/>
      <c r="AB100" s="3"/>
      <c r="AC100"/>
      <c r="AD100"/>
    </row>
    <row r="101" spans="27:30" s="2" customFormat="1" ht="12.75" customHeight="1" x14ac:dyDescent="0.25">
      <c r="AA101" s="1"/>
      <c r="AB101" s="3"/>
      <c r="AC101"/>
      <c r="AD101"/>
    </row>
    <row r="102" spans="27:30" s="2" customFormat="1" ht="12.75" customHeight="1" x14ac:dyDescent="0.25">
      <c r="AA102" s="1"/>
      <c r="AB102" s="3"/>
      <c r="AC102"/>
      <c r="AD102"/>
    </row>
    <row r="103" spans="27:30" s="2" customFormat="1" ht="12.75" customHeight="1" x14ac:dyDescent="0.25">
      <c r="AA103" s="1"/>
      <c r="AB103" s="3"/>
      <c r="AC103"/>
      <c r="AD103"/>
    </row>
    <row r="104" spans="27:30" s="2" customFormat="1" ht="12.75" customHeight="1" x14ac:dyDescent="0.25">
      <c r="AA104" s="1"/>
      <c r="AB104" s="3"/>
      <c r="AC104"/>
      <c r="AD104"/>
    </row>
    <row r="105" spans="27:30" s="2" customFormat="1" ht="12.75" customHeight="1" x14ac:dyDescent="0.25">
      <c r="AA105" s="1"/>
      <c r="AB105" s="3"/>
      <c r="AC105"/>
      <c r="AD105"/>
    </row>
    <row r="106" spans="27:30" s="2" customFormat="1" ht="12.75" customHeight="1" x14ac:dyDescent="0.25">
      <c r="AA106" s="1"/>
      <c r="AB106" s="3"/>
      <c r="AC106"/>
      <c r="AD106"/>
    </row>
    <row r="107" spans="27:30" s="2" customFormat="1" ht="12.75" customHeight="1" x14ac:dyDescent="0.25">
      <c r="AA107" s="1"/>
      <c r="AB107" s="3"/>
      <c r="AC107"/>
      <c r="AD107"/>
    </row>
    <row r="108" spans="27:30" s="2" customFormat="1" ht="12.75" customHeight="1" x14ac:dyDescent="0.25">
      <c r="AA108" s="1"/>
      <c r="AB108" s="3"/>
      <c r="AC108"/>
      <c r="AD108"/>
    </row>
    <row r="109" spans="27:30" s="2" customFormat="1" ht="12.75" customHeight="1" x14ac:dyDescent="0.25">
      <c r="AA109" s="1"/>
      <c r="AB109" s="3"/>
      <c r="AC109"/>
      <c r="AD109"/>
    </row>
    <row r="110" spans="27:30" s="2" customFormat="1" ht="12.75" customHeight="1" x14ac:dyDescent="0.25">
      <c r="AA110" s="1"/>
      <c r="AB110" s="3"/>
      <c r="AC110"/>
      <c r="AD110"/>
    </row>
    <row r="111" spans="27:30" s="2" customFormat="1" ht="12.75" customHeight="1" x14ac:dyDescent="0.25">
      <c r="AA111" s="1"/>
      <c r="AB111" s="3"/>
      <c r="AC111"/>
      <c r="AD111"/>
    </row>
    <row r="112" spans="27:30" s="2" customFormat="1" ht="12.75" customHeight="1" x14ac:dyDescent="0.25">
      <c r="AA112" s="1"/>
      <c r="AB112" s="3"/>
      <c r="AC112"/>
      <c r="AD112"/>
    </row>
    <row r="113" spans="27:30" s="2" customFormat="1" ht="12.75" customHeight="1" x14ac:dyDescent="0.25">
      <c r="AA113" s="1"/>
      <c r="AB113" s="3"/>
      <c r="AC113"/>
      <c r="AD113"/>
    </row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</sheetData>
  <sheetProtection algorithmName="SHA-512" hashValue="XZUrtXRdLdqk/RRxGmGhiabWz1/mRj70NOR+zds6SdJO92k/iMtr5eoLAuxn4+CHZdmzWVmvXoBE/8LECkoUJw==" saltValue="esymBMTdCsTpwtJ0//Hxuw==" spinCount="100000" sheet="1" objects="1" scenarios="1"/>
  <protectedRanges>
    <protectedRange sqref="F3 G6:Z9" name="Oblast1"/>
  </protectedRanges>
  <mergeCells count="31">
    <mergeCell ref="A2:Z2"/>
    <mergeCell ref="A4:Z4"/>
    <mergeCell ref="A1:M1"/>
    <mergeCell ref="N1:Z1"/>
    <mergeCell ref="A3:E3"/>
    <mergeCell ref="F3:Z3"/>
    <mergeCell ref="A10:Z10"/>
    <mergeCell ref="A7:F7"/>
    <mergeCell ref="G7:Z7"/>
    <mergeCell ref="A5:Z5"/>
    <mergeCell ref="A6:F6"/>
    <mergeCell ref="G6:Z6"/>
    <mergeCell ref="A9:F9"/>
    <mergeCell ref="G9:Z9"/>
    <mergeCell ref="A8:F8"/>
    <mergeCell ref="G8:Z8"/>
    <mergeCell ref="A12:P12"/>
    <mergeCell ref="Q12:U12"/>
    <mergeCell ref="V12:Z12"/>
    <mergeCell ref="A11:P11"/>
    <mergeCell ref="Q11:U11"/>
    <mergeCell ref="V11:Z11"/>
    <mergeCell ref="A15:P15"/>
    <mergeCell ref="Q15:U15"/>
    <mergeCell ref="V15:Z15"/>
    <mergeCell ref="A13:P13"/>
    <mergeCell ref="Q13:U13"/>
    <mergeCell ref="V13:Z13"/>
    <mergeCell ref="A14:P14"/>
    <mergeCell ref="Q14:U14"/>
    <mergeCell ref="V14:Z14"/>
  </mergeCells>
  <pageMargins left="0.7" right="0.80208333333333337" top="0.75" bottom="0.75" header="0.3" footer="0.3"/>
  <pageSetup paperSize="9" fitToHeight="0" orientation="portrait" r:id="rId1"/>
  <headerFooter>
    <oddHeader xml:space="preserve">&amp;C&amp;"Tahoma,Obyčejné"&amp;6Magistrát města Brna - Odbor sociální péče
AKTUALIZACE ROZPOČTU&amp;7
</oddHeader>
    <oddFooter>Stránka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8DCA7A-DF77-4083-B2B8-971A6889CEA5}">
          <x14:formula1>
            <xm:f>working!$A$1:$A$6</xm:f>
          </x14:formula1>
          <xm:sqref>F3:Z3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424"/>
  <sheetViews>
    <sheetView zoomScale="140" zoomScaleNormal="140" workbookViewId="0">
      <selection activeCell="AH26" sqref="AH26"/>
    </sheetView>
  </sheetViews>
  <sheetFormatPr defaultRowHeight="15" x14ac:dyDescent="0.25"/>
  <cols>
    <col min="1" max="26" width="2.7109375" style="2" customWidth="1"/>
    <col min="27" max="27" width="2.7109375" style="1" customWidth="1"/>
    <col min="28" max="28" width="2.7109375" style="3" customWidth="1"/>
    <col min="29" max="32" width="2.7109375" customWidth="1"/>
    <col min="33" max="35" width="9.28515625" customWidth="1"/>
  </cols>
  <sheetData>
    <row r="1" spans="1:34" ht="20.100000000000001" customHeight="1" thickBot="1" x14ac:dyDescent="0.3">
      <c r="A1" s="17" t="s">
        <v>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9">
        <f>'1. základní údaje'!F3</f>
        <v>0</v>
      </c>
    </row>
    <row r="2" spans="1:34" s="6" customFormat="1" ht="21" customHeight="1" x14ac:dyDescent="0.2">
      <c r="A2" s="141" t="s">
        <v>10</v>
      </c>
      <c r="B2" s="142"/>
      <c r="C2" s="142"/>
      <c r="D2" s="142"/>
      <c r="E2" s="142"/>
      <c r="F2" s="142"/>
      <c r="G2" s="142"/>
      <c r="H2" s="142"/>
      <c r="I2" s="139" t="s">
        <v>11</v>
      </c>
      <c r="J2" s="139"/>
      <c r="K2" s="139" t="s">
        <v>12</v>
      </c>
      <c r="L2" s="139"/>
      <c r="M2" s="152" t="s">
        <v>13</v>
      </c>
      <c r="N2" s="152"/>
      <c r="O2" s="152"/>
      <c r="P2" s="139" t="s">
        <v>14</v>
      </c>
      <c r="Q2" s="139"/>
      <c r="R2" s="139"/>
      <c r="S2" s="139"/>
      <c r="T2" s="139" t="s">
        <v>15</v>
      </c>
      <c r="U2" s="139"/>
      <c r="V2" s="139"/>
      <c r="W2" s="140" t="s">
        <v>16</v>
      </c>
      <c r="X2" s="140"/>
      <c r="Y2" s="140"/>
      <c r="Z2" s="140"/>
      <c r="AA2" s="149" t="s">
        <v>105</v>
      </c>
      <c r="AB2" s="150"/>
      <c r="AC2" s="150"/>
      <c r="AD2" s="150"/>
      <c r="AE2" s="150"/>
      <c r="AF2" s="151"/>
    </row>
    <row r="3" spans="1:34" s="8" customFormat="1" ht="21" customHeight="1" x14ac:dyDescent="0.2">
      <c r="A3" s="20" t="s">
        <v>17</v>
      </c>
      <c r="B3" s="131" t="s">
        <v>18</v>
      </c>
      <c r="C3" s="131"/>
      <c r="D3" s="131"/>
      <c r="E3" s="131"/>
      <c r="F3" s="131"/>
      <c r="G3" s="131"/>
      <c r="H3" s="131"/>
      <c r="I3" s="133"/>
      <c r="J3" s="133"/>
      <c r="K3" s="133"/>
      <c r="L3" s="133"/>
      <c r="M3" s="144"/>
      <c r="N3" s="144"/>
      <c r="O3" s="144"/>
      <c r="P3" s="133"/>
      <c r="Q3" s="133"/>
      <c r="R3" s="133"/>
      <c r="S3" s="133"/>
      <c r="T3" s="133"/>
      <c r="U3" s="133"/>
      <c r="V3" s="133"/>
      <c r="W3" s="112"/>
      <c r="X3" s="112"/>
      <c r="Y3" s="112"/>
      <c r="Z3" s="112"/>
      <c r="AA3" s="115" t="s">
        <v>7</v>
      </c>
      <c r="AB3" s="115"/>
      <c r="AC3" s="115"/>
      <c r="AD3" s="115"/>
      <c r="AE3" s="115" t="s">
        <v>8</v>
      </c>
      <c r="AF3" s="116"/>
    </row>
    <row r="4" spans="1:34" s="6" customFormat="1" ht="20.100000000000001" customHeight="1" x14ac:dyDescent="0.2">
      <c r="A4" s="14" t="s">
        <v>19</v>
      </c>
      <c r="B4" s="136"/>
      <c r="C4" s="136"/>
      <c r="D4" s="136"/>
      <c r="E4" s="136"/>
      <c r="F4" s="136"/>
      <c r="G4" s="136"/>
      <c r="H4" s="136"/>
      <c r="I4" s="125"/>
      <c r="J4" s="125"/>
      <c r="K4" s="125"/>
      <c r="L4" s="125"/>
      <c r="M4" s="362"/>
      <c r="N4" s="362"/>
      <c r="O4" s="362"/>
      <c r="P4" s="363">
        <f>M4*1.338</f>
        <v>0</v>
      </c>
      <c r="Q4" s="363"/>
      <c r="R4" s="363"/>
      <c r="S4" s="363"/>
      <c r="T4" s="363" t="e">
        <f>(M4/I4%)/100</f>
        <v>#DIV/0!</v>
      </c>
      <c r="U4" s="363"/>
      <c r="V4" s="363"/>
      <c r="W4" s="363">
        <f>K4*P4</f>
        <v>0</v>
      </c>
      <c r="X4" s="363"/>
      <c r="Y4" s="363"/>
      <c r="Z4" s="363"/>
      <c r="AA4" s="362"/>
      <c r="AB4" s="362"/>
      <c r="AC4" s="362"/>
      <c r="AD4" s="362"/>
      <c r="AE4" s="126" t="e">
        <f t="shared" ref="AE4:AE10" si="0">AA4/W4</f>
        <v>#DIV/0!</v>
      </c>
      <c r="AF4" s="127"/>
      <c r="AH4" s="13"/>
    </row>
    <row r="5" spans="1:34" s="6" customFormat="1" ht="20.100000000000001" customHeight="1" x14ac:dyDescent="0.2">
      <c r="A5" s="14" t="s">
        <v>20</v>
      </c>
      <c r="B5" s="136"/>
      <c r="C5" s="136"/>
      <c r="D5" s="136"/>
      <c r="E5" s="136"/>
      <c r="F5" s="136"/>
      <c r="G5" s="136"/>
      <c r="H5" s="136"/>
      <c r="I5" s="125"/>
      <c r="J5" s="125"/>
      <c r="K5" s="125"/>
      <c r="L5" s="125"/>
      <c r="M5" s="362"/>
      <c r="N5" s="362"/>
      <c r="O5" s="362"/>
      <c r="P5" s="363">
        <f t="shared" ref="P5:P9" si="1">M5*1.338</f>
        <v>0</v>
      </c>
      <c r="Q5" s="363"/>
      <c r="R5" s="363"/>
      <c r="S5" s="363"/>
      <c r="T5" s="363" t="e">
        <f t="shared" ref="T5:T6" si="2">(M5/I5%)/100</f>
        <v>#DIV/0!</v>
      </c>
      <c r="U5" s="363"/>
      <c r="V5" s="363"/>
      <c r="W5" s="363">
        <f t="shared" ref="W5:W9" si="3">K5*P5</f>
        <v>0</v>
      </c>
      <c r="X5" s="363"/>
      <c r="Y5" s="363"/>
      <c r="Z5" s="363"/>
      <c r="AA5" s="362"/>
      <c r="AB5" s="362"/>
      <c r="AC5" s="362"/>
      <c r="AD5" s="362"/>
      <c r="AE5" s="126" t="e">
        <f t="shared" si="0"/>
        <v>#DIV/0!</v>
      </c>
      <c r="AF5" s="127"/>
    </row>
    <row r="6" spans="1:34" s="6" customFormat="1" ht="20.100000000000001" customHeight="1" x14ac:dyDescent="0.2">
      <c r="A6" s="14" t="s">
        <v>21</v>
      </c>
      <c r="B6" s="136"/>
      <c r="C6" s="136"/>
      <c r="D6" s="136"/>
      <c r="E6" s="136"/>
      <c r="F6" s="136"/>
      <c r="G6" s="136"/>
      <c r="H6" s="136"/>
      <c r="I6" s="125"/>
      <c r="J6" s="125"/>
      <c r="K6" s="125"/>
      <c r="L6" s="125"/>
      <c r="M6" s="362"/>
      <c r="N6" s="362"/>
      <c r="O6" s="362"/>
      <c r="P6" s="363">
        <f t="shared" si="1"/>
        <v>0</v>
      </c>
      <c r="Q6" s="363"/>
      <c r="R6" s="363"/>
      <c r="S6" s="363"/>
      <c r="T6" s="363" t="e">
        <f t="shared" si="2"/>
        <v>#DIV/0!</v>
      </c>
      <c r="U6" s="363"/>
      <c r="V6" s="363"/>
      <c r="W6" s="363">
        <f t="shared" si="3"/>
        <v>0</v>
      </c>
      <c r="X6" s="363"/>
      <c r="Y6" s="363"/>
      <c r="Z6" s="363"/>
      <c r="AA6" s="362"/>
      <c r="AB6" s="362"/>
      <c r="AC6" s="362"/>
      <c r="AD6" s="362"/>
      <c r="AE6" s="126" t="e">
        <f t="shared" si="0"/>
        <v>#DIV/0!</v>
      </c>
      <c r="AF6" s="127"/>
    </row>
    <row r="7" spans="1:34" s="6" customFormat="1" ht="20.100000000000001" customHeight="1" x14ac:dyDescent="0.2">
      <c r="A7" s="14" t="s">
        <v>22</v>
      </c>
      <c r="B7" s="136"/>
      <c r="C7" s="136"/>
      <c r="D7" s="136"/>
      <c r="E7" s="136"/>
      <c r="F7" s="136"/>
      <c r="G7" s="136"/>
      <c r="H7" s="136"/>
      <c r="I7" s="125"/>
      <c r="J7" s="125"/>
      <c r="K7" s="125"/>
      <c r="L7" s="125"/>
      <c r="M7" s="362"/>
      <c r="N7" s="362"/>
      <c r="O7" s="362"/>
      <c r="P7" s="363">
        <f t="shared" si="1"/>
        <v>0</v>
      </c>
      <c r="Q7" s="363"/>
      <c r="R7" s="363"/>
      <c r="S7" s="363"/>
      <c r="T7" s="363" t="e">
        <f>(M7/I7%)/100</f>
        <v>#DIV/0!</v>
      </c>
      <c r="U7" s="363"/>
      <c r="V7" s="363"/>
      <c r="W7" s="363">
        <f t="shared" si="3"/>
        <v>0</v>
      </c>
      <c r="X7" s="363"/>
      <c r="Y7" s="363"/>
      <c r="Z7" s="363"/>
      <c r="AA7" s="362"/>
      <c r="AB7" s="362"/>
      <c r="AC7" s="362"/>
      <c r="AD7" s="362"/>
      <c r="AE7" s="126" t="e">
        <f t="shared" si="0"/>
        <v>#DIV/0!</v>
      </c>
      <c r="AF7" s="127"/>
    </row>
    <row r="8" spans="1:34" s="6" customFormat="1" ht="20.100000000000001" customHeight="1" x14ac:dyDescent="0.2">
      <c r="A8" s="14" t="s">
        <v>23</v>
      </c>
      <c r="B8" s="136"/>
      <c r="C8" s="136"/>
      <c r="D8" s="136"/>
      <c r="E8" s="136"/>
      <c r="F8" s="136"/>
      <c r="G8" s="136"/>
      <c r="H8" s="136"/>
      <c r="I8" s="125"/>
      <c r="J8" s="125"/>
      <c r="K8" s="125"/>
      <c r="L8" s="125"/>
      <c r="M8" s="362"/>
      <c r="N8" s="362"/>
      <c r="O8" s="362"/>
      <c r="P8" s="363">
        <f t="shared" si="1"/>
        <v>0</v>
      </c>
      <c r="Q8" s="363"/>
      <c r="R8" s="363"/>
      <c r="S8" s="363"/>
      <c r="T8" s="363" t="e">
        <f t="shared" ref="T8:T9" si="4">(M8/I8%)/100</f>
        <v>#DIV/0!</v>
      </c>
      <c r="U8" s="363"/>
      <c r="V8" s="363"/>
      <c r="W8" s="363">
        <f t="shared" si="3"/>
        <v>0</v>
      </c>
      <c r="X8" s="363"/>
      <c r="Y8" s="363"/>
      <c r="Z8" s="363"/>
      <c r="AA8" s="362"/>
      <c r="AB8" s="362"/>
      <c r="AC8" s="362"/>
      <c r="AD8" s="362"/>
      <c r="AE8" s="126" t="e">
        <f t="shared" si="0"/>
        <v>#DIV/0!</v>
      </c>
      <c r="AF8" s="127"/>
    </row>
    <row r="9" spans="1:34" s="6" customFormat="1" ht="20.100000000000001" customHeight="1" x14ac:dyDescent="0.2">
      <c r="A9" s="14" t="s">
        <v>24</v>
      </c>
      <c r="B9" s="136"/>
      <c r="C9" s="136"/>
      <c r="D9" s="136"/>
      <c r="E9" s="136"/>
      <c r="F9" s="136"/>
      <c r="G9" s="136"/>
      <c r="H9" s="136"/>
      <c r="I9" s="125"/>
      <c r="J9" s="125"/>
      <c r="K9" s="125"/>
      <c r="L9" s="125"/>
      <c r="M9" s="362"/>
      <c r="N9" s="362"/>
      <c r="O9" s="362"/>
      <c r="P9" s="363">
        <f t="shared" si="1"/>
        <v>0</v>
      </c>
      <c r="Q9" s="363"/>
      <c r="R9" s="363"/>
      <c r="S9" s="363"/>
      <c r="T9" s="363" t="e">
        <f t="shared" si="4"/>
        <v>#DIV/0!</v>
      </c>
      <c r="U9" s="363"/>
      <c r="V9" s="363"/>
      <c r="W9" s="363">
        <f t="shared" si="3"/>
        <v>0</v>
      </c>
      <c r="X9" s="363"/>
      <c r="Y9" s="363"/>
      <c r="Z9" s="363"/>
      <c r="AA9" s="362"/>
      <c r="AB9" s="362"/>
      <c r="AC9" s="362"/>
      <c r="AD9" s="362"/>
      <c r="AE9" s="126" t="e">
        <f t="shared" si="0"/>
        <v>#DIV/0!</v>
      </c>
      <c r="AF9" s="127"/>
    </row>
    <row r="10" spans="1:34" s="6" customFormat="1" ht="15" customHeight="1" x14ac:dyDescent="0.2">
      <c r="A10" s="117" t="s">
        <v>25</v>
      </c>
      <c r="B10" s="118"/>
      <c r="C10" s="118"/>
      <c r="D10" s="118"/>
      <c r="E10" s="118"/>
      <c r="F10" s="118"/>
      <c r="G10" s="118"/>
      <c r="H10" s="118"/>
      <c r="I10" s="108">
        <f>SUM(I4:J9)</f>
        <v>0</v>
      </c>
      <c r="J10" s="108"/>
      <c r="K10" s="108">
        <f>SUM(K4:L9)</f>
        <v>0</v>
      </c>
      <c r="L10" s="108"/>
      <c r="M10" s="364"/>
      <c r="N10" s="364"/>
      <c r="O10" s="364"/>
      <c r="P10" s="364">
        <f>SUM(P4:S9)</f>
        <v>0</v>
      </c>
      <c r="Q10" s="364"/>
      <c r="R10" s="364"/>
      <c r="S10" s="364"/>
      <c r="T10" s="365"/>
      <c r="U10" s="365"/>
      <c r="V10" s="365"/>
      <c r="W10" s="364">
        <f>SUM(W4:Z9)</f>
        <v>0</v>
      </c>
      <c r="X10" s="364"/>
      <c r="Y10" s="364"/>
      <c r="Z10" s="364"/>
      <c r="AA10" s="364">
        <f>SUM(AA4:AD9)</f>
        <v>0</v>
      </c>
      <c r="AB10" s="364"/>
      <c r="AC10" s="364"/>
      <c r="AD10" s="364"/>
      <c r="AE10" s="109" t="e">
        <f t="shared" si="0"/>
        <v>#DIV/0!</v>
      </c>
      <c r="AF10" s="110"/>
    </row>
    <row r="11" spans="1:34" s="6" customFormat="1" ht="21" customHeight="1" x14ac:dyDescent="0.2">
      <c r="A11" s="141" t="s">
        <v>26</v>
      </c>
      <c r="B11" s="142"/>
      <c r="C11" s="142"/>
      <c r="D11" s="142"/>
      <c r="E11" s="142"/>
      <c r="F11" s="142"/>
      <c r="G11" s="142"/>
      <c r="H11" s="142"/>
      <c r="I11" s="139" t="s">
        <v>11</v>
      </c>
      <c r="J11" s="139"/>
      <c r="K11" s="139" t="s">
        <v>12</v>
      </c>
      <c r="L11" s="139"/>
      <c r="M11" s="143" t="s">
        <v>13</v>
      </c>
      <c r="N11" s="143"/>
      <c r="O11" s="143"/>
      <c r="P11" s="132" t="s">
        <v>14</v>
      </c>
      <c r="Q11" s="132"/>
      <c r="R11" s="132"/>
      <c r="S11" s="132"/>
      <c r="T11" s="132" t="s">
        <v>15</v>
      </c>
      <c r="U11" s="132"/>
      <c r="V11" s="132"/>
      <c r="W11" s="111" t="s">
        <v>16</v>
      </c>
      <c r="X11" s="111"/>
      <c r="Y11" s="111"/>
      <c r="Z11" s="111"/>
      <c r="AA11" s="137" t="s">
        <v>105</v>
      </c>
      <c r="AB11" s="137"/>
      <c r="AC11" s="137"/>
      <c r="AD11" s="137"/>
      <c r="AE11" s="137"/>
      <c r="AF11" s="138"/>
    </row>
    <row r="12" spans="1:34" s="6" customFormat="1" ht="21" customHeight="1" x14ac:dyDescent="0.2">
      <c r="A12" s="20" t="s">
        <v>17</v>
      </c>
      <c r="B12" s="131" t="s">
        <v>18</v>
      </c>
      <c r="C12" s="131"/>
      <c r="D12" s="131"/>
      <c r="E12" s="131"/>
      <c r="F12" s="131"/>
      <c r="G12" s="131"/>
      <c r="H12" s="131"/>
      <c r="I12" s="133"/>
      <c r="J12" s="133"/>
      <c r="K12" s="133"/>
      <c r="L12" s="133"/>
      <c r="M12" s="144"/>
      <c r="N12" s="144"/>
      <c r="O12" s="144"/>
      <c r="P12" s="133"/>
      <c r="Q12" s="133"/>
      <c r="R12" s="133"/>
      <c r="S12" s="133"/>
      <c r="T12" s="133"/>
      <c r="U12" s="133"/>
      <c r="V12" s="133"/>
      <c r="W12" s="112"/>
      <c r="X12" s="112"/>
      <c r="Y12" s="112"/>
      <c r="Z12" s="112"/>
      <c r="AA12" s="115" t="s">
        <v>7</v>
      </c>
      <c r="AB12" s="115"/>
      <c r="AC12" s="115"/>
      <c r="AD12" s="115"/>
      <c r="AE12" s="115" t="s">
        <v>8</v>
      </c>
      <c r="AF12" s="116"/>
    </row>
    <row r="13" spans="1:34" s="6" customFormat="1" ht="20.100000000000001" customHeight="1" x14ac:dyDescent="0.2">
      <c r="A13" s="14" t="s">
        <v>19</v>
      </c>
      <c r="B13" s="136"/>
      <c r="C13" s="136"/>
      <c r="D13" s="136"/>
      <c r="E13" s="136"/>
      <c r="F13" s="136"/>
      <c r="G13" s="136"/>
      <c r="H13" s="136"/>
      <c r="I13" s="125"/>
      <c r="J13" s="125"/>
      <c r="K13" s="125"/>
      <c r="L13" s="125"/>
      <c r="M13" s="362"/>
      <c r="N13" s="362"/>
      <c r="O13" s="362"/>
      <c r="P13" s="363">
        <f>M13*1.338</f>
        <v>0</v>
      </c>
      <c r="Q13" s="363"/>
      <c r="R13" s="363"/>
      <c r="S13" s="363"/>
      <c r="T13" s="363" t="e">
        <f>(M13/I13%)/100</f>
        <v>#DIV/0!</v>
      </c>
      <c r="U13" s="363"/>
      <c r="V13" s="363"/>
      <c r="W13" s="363">
        <f>P13*K13</f>
        <v>0</v>
      </c>
      <c r="X13" s="363"/>
      <c r="Y13" s="363"/>
      <c r="Z13" s="363"/>
      <c r="AA13" s="362"/>
      <c r="AB13" s="362"/>
      <c r="AC13" s="362"/>
      <c r="AD13" s="362"/>
      <c r="AE13" s="126" t="e">
        <f>AA13/W13</f>
        <v>#DIV/0!</v>
      </c>
      <c r="AF13" s="127"/>
    </row>
    <row r="14" spans="1:34" s="6" customFormat="1" ht="20.100000000000001" customHeight="1" x14ac:dyDescent="0.2">
      <c r="A14" s="14" t="s">
        <v>20</v>
      </c>
      <c r="B14" s="136"/>
      <c r="C14" s="136"/>
      <c r="D14" s="136"/>
      <c r="E14" s="136"/>
      <c r="F14" s="136"/>
      <c r="G14" s="136"/>
      <c r="H14" s="136"/>
      <c r="I14" s="125"/>
      <c r="J14" s="125"/>
      <c r="K14" s="125"/>
      <c r="L14" s="125"/>
      <c r="M14" s="362"/>
      <c r="N14" s="362"/>
      <c r="O14" s="362"/>
      <c r="P14" s="363">
        <f t="shared" ref="P14:P16" si="5">M14*1.338</f>
        <v>0</v>
      </c>
      <c r="Q14" s="363"/>
      <c r="R14" s="363"/>
      <c r="S14" s="363"/>
      <c r="T14" s="363" t="e">
        <f t="shared" ref="T14:T16" si="6">(M14/I14%)/100</f>
        <v>#DIV/0!</v>
      </c>
      <c r="U14" s="363"/>
      <c r="V14" s="363"/>
      <c r="W14" s="363">
        <f t="shared" ref="W14:W16" si="7">P14*K14</f>
        <v>0</v>
      </c>
      <c r="X14" s="363"/>
      <c r="Y14" s="363"/>
      <c r="Z14" s="363"/>
      <c r="AA14" s="362"/>
      <c r="AB14" s="362"/>
      <c r="AC14" s="362"/>
      <c r="AD14" s="362"/>
      <c r="AE14" s="126" t="e">
        <f>AA14/W14</f>
        <v>#DIV/0!</v>
      </c>
      <c r="AF14" s="127"/>
    </row>
    <row r="15" spans="1:34" s="6" customFormat="1" ht="20.100000000000001" customHeight="1" x14ac:dyDescent="0.2">
      <c r="A15" s="14" t="s">
        <v>21</v>
      </c>
      <c r="B15" s="136"/>
      <c r="C15" s="136"/>
      <c r="D15" s="136"/>
      <c r="E15" s="136"/>
      <c r="F15" s="136"/>
      <c r="G15" s="136"/>
      <c r="H15" s="136"/>
      <c r="I15" s="125"/>
      <c r="J15" s="125"/>
      <c r="K15" s="125"/>
      <c r="L15" s="125"/>
      <c r="M15" s="362"/>
      <c r="N15" s="362"/>
      <c r="O15" s="362"/>
      <c r="P15" s="363">
        <f t="shared" si="5"/>
        <v>0</v>
      </c>
      <c r="Q15" s="363"/>
      <c r="R15" s="363"/>
      <c r="S15" s="363"/>
      <c r="T15" s="363" t="e">
        <f t="shared" si="6"/>
        <v>#DIV/0!</v>
      </c>
      <c r="U15" s="363"/>
      <c r="V15" s="363"/>
      <c r="W15" s="363">
        <f t="shared" si="7"/>
        <v>0</v>
      </c>
      <c r="X15" s="363"/>
      <c r="Y15" s="363"/>
      <c r="Z15" s="363"/>
      <c r="AA15" s="362"/>
      <c r="AB15" s="362"/>
      <c r="AC15" s="362"/>
      <c r="AD15" s="362"/>
      <c r="AE15" s="126" t="e">
        <f>AA15/W15</f>
        <v>#DIV/0!</v>
      </c>
      <c r="AF15" s="127"/>
    </row>
    <row r="16" spans="1:34" s="6" customFormat="1" ht="20.100000000000001" customHeight="1" x14ac:dyDescent="0.2">
      <c r="A16" s="14" t="s">
        <v>22</v>
      </c>
      <c r="B16" s="136"/>
      <c r="C16" s="136"/>
      <c r="D16" s="136"/>
      <c r="E16" s="136"/>
      <c r="F16" s="136"/>
      <c r="G16" s="136"/>
      <c r="H16" s="136"/>
      <c r="I16" s="125"/>
      <c r="J16" s="125"/>
      <c r="K16" s="125"/>
      <c r="L16" s="125"/>
      <c r="M16" s="362"/>
      <c r="N16" s="362"/>
      <c r="O16" s="362"/>
      <c r="P16" s="363">
        <f t="shared" si="5"/>
        <v>0</v>
      </c>
      <c r="Q16" s="363"/>
      <c r="R16" s="363"/>
      <c r="S16" s="363"/>
      <c r="T16" s="363" t="e">
        <f t="shared" si="6"/>
        <v>#DIV/0!</v>
      </c>
      <c r="U16" s="363"/>
      <c r="V16" s="363"/>
      <c r="W16" s="363">
        <f t="shared" si="7"/>
        <v>0</v>
      </c>
      <c r="X16" s="363"/>
      <c r="Y16" s="363"/>
      <c r="Z16" s="363"/>
      <c r="AA16" s="362"/>
      <c r="AB16" s="362"/>
      <c r="AC16" s="362"/>
      <c r="AD16" s="362"/>
      <c r="AE16" s="126" t="e">
        <f>AA16/W16</f>
        <v>#DIV/0!</v>
      </c>
      <c r="AF16" s="127"/>
    </row>
    <row r="17" spans="1:32" s="6" customFormat="1" ht="15" customHeight="1" x14ac:dyDescent="0.2">
      <c r="A17" s="129" t="s">
        <v>27</v>
      </c>
      <c r="B17" s="130"/>
      <c r="C17" s="130"/>
      <c r="D17" s="130"/>
      <c r="E17" s="130"/>
      <c r="F17" s="130"/>
      <c r="G17" s="130"/>
      <c r="H17" s="130"/>
      <c r="I17" s="128">
        <f>SUM(I13:J16)</f>
        <v>0</v>
      </c>
      <c r="J17" s="128"/>
      <c r="K17" s="128">
        <f>SUM(K13:L16)</f>
        <v>0</v>
      </c>
      <c r="L17" s="128"/>
      <c r="M17" s="366"/>
      <c r="N17" s="366"/>
      <c r="O17" s="366"/>
      <c r="P17" s="366">
        <f>SUM(P13:S16)</f>
        <v>0</v>
      </c>
      <c r="Q17" s="366"/>
      <c r="R17" s="366"/>
      <c r="S17" s="366"/>
      <c r="T17" s="367"/>
      <c r="U17" s="367"/>
      <c r="V17" s="367"/>
      <c r="W17" s="366">
        <f>SUM(W13:Z16)</f>
        <v>0</v>
      </c>
      <c r="X17" s="366"/>
      <c r="Y17" s="366"/>
      <c r="Z17" s="366"/>
      <c r="AA17" s="366">
        <f>SUM(AA13:AD16)</f>
        <v>0</v>
      </c>
      <c r="AB17" s="366"/>
      <c r="AC17" s="366"/>
      <c r="AD17" s="366"/>
      <c r="AE17" s="134" t="e">
        <f>AA17/W17</f>
        <v>#DIV/0!</v>
      </c>
      <c r="AF17" s="135"/>
    </row>
    <row r="18" spans="1:32" s="6" customFormat="1" ht="21" customHeight="1" x14ac:dyDescent="0.2">
      <c r="A18" s="119" t="s">
        <v>28</v>
      </c>
      <c r="B18" s="120"/>
      <c r="C18" s="120"/>
      <c r="D18" s="120"/>
      <c r="E18" s="120"/>
      <c r="F18" s="120"/>
      <c r="G18" s="120"/>
      <c r="H18" s="120"/>
      <c r="I18" s="132" t="s">
        <v>29</v>
      </c>
      <c r="J18" s="132"/>
      <c r="K18" s="132"/>
      <c r="L18" s="132" t="s">
        <v>30</v>
      </c>
      <c r="M18" s="132"/>
      <c r="N18" s="132"/>
      <c r="O18" s="132" t="s">
        <v>31</v>
      </c>
      <c r="P18" s="132"/>
      <c r="Q18" s="132"/>
      <c r="R18" s="132"/>
      <c r="S18" s="132" t="s">
        <v>32</v>
      </c>
      <c r="T18" s="132"/>
      <c r="U18" s="132"/>
      <c r="V18" s="132"/>
      <c r="W18" s="111" t="s">
        <v>16</v>
      </c>
      <c r="X18" s="111"/>
      <c r="Y18" s="111"/>
      <c r="Z18" s="111"/>
      <c r="AA18" s="113" t="s">
        <v>105</v>
      </c>
      <c r="AB18" s="113"/>
      <c r="AC18" s="113"/>
      <c r="AD18" s="113"/>
      <c r="AE18" s="113"/>
      <c r="AF18" s="114"/>
    </row>
    <row r="19" spans="1:32" s="6" customFormat="1" ht="21" customHeight="1" x14ac:dyDescent="0.2">
      <c r="A19" s="20" t="s">
        <v>17</v>
      </c>
      <c r="B19" s="131" t="s">
        <v>18</v>
      </c>
      <c r="C19" s="131"/>
      <c r="D19" s="131"/>
      <c r="E19" s="131"/>
      <c r="F19" s="131"/>
      <c r="G19" s="131"/>
      <c r="H19" s="131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12"/>
      <c r="X19" s="112"/>
      <c r="Y19" s="112"/>
      <c r="Z19" s="112"/>
      <c r="AA19" s="115" t="s">
        <v>7</v>
      </c>
      <c r="AB19" s="115"/>
      <c r="AC19" s="115"/>
      <c r="AD19" s="115"/>
      <c r="AE19" s="115" t="s">
        <v>8</v>
      </c>
      <c r="AF19" s="116"/>
    </row>
    <row r="20" spans="1:32" s="6" customFormat="1" ht="20.100000000000001" customHeight="1" x14ac:dyDescent="0.2">
      <c r="A20" s="14" t="s">
        <v>19</v>
      </c>
      <c r="B20" s="136"/>
      <c r="C20" s="136"/>
      <c r="D20" s="136"/>
      <c r="E20" s="136"/>
      <c r="F20" s="136"/>
      <c r="G20" s="136"/>
      <c r="H20" s="136"/>
      <c r="I20" s="374">
        <f>L20/2016</f>
        <v>0</v>
      </c>
      <c r="J20" s="374"/>
      <c r="K20" s="374"/>
      <c r="L20" s="125"/>
      <c r="M20" s="125"/>
      <c r="N20" s="125"/>
      <c r="O20" s="125"/>
      <c r="P20" s="125"/>
      <c r="Q20" s="125"/>
      <c r="R20" s="125"/>
      <c r="S20" s="362"/>
      <c r="T20" s="362"/>
      <c r="U20" s="362"/>
      <c r="V20" s="362"/>
      <c r="W20" s="363">
        <f>(L20*O20)+S20</f>
        <v>0</v>
      </c>
      <c r="X20" s="363"/>
      <c r="Y20" s="363"/>
      <c r="Z20" s="363"/>
      <c r="AA20" s="362"/>
      <c r="AB20" s="362"/>
      <c r="AC20" s="362"/>
      <c r="AD20" s="362"/>
      <c r="AE20" s="126" t="e">
        <f t="shared" ref="AE20:AE26" si="8">AA20/W20</f>
        <v>#DIV/0!</v>
      </c>
      <c r="AF20" s="127"/>
    </row>
    <row r="21" spans="1:32" s="6" customFormat="1" ht="20.100000000000001" customHeight="1" x14ac:dyDescent="0.2">
      <c r="A21" s="14" t="s">
        <v>20</v>
      </c>
      <c r="B21" s="136"/>
      <c r="C21" s="136"/>
      <c r="D21" s="136"/>
      <c r="E21" s="136"/>
      <c r="F21" s="136"/>
      <c r="G21" s="136"/>
      <c r="H21" s="136"/>
      <c r="I21" s="374">
        <f t="shared" ref="I21:I25" si="9">L21/2016</f>
        <v>0</v>
      </c>
      <c r="J21" s="374"/>
      <c r="K21" s="374"/>
      <c r="L21" s="125"/>
      <c r="M21" s="125"/>
      <c r="N21" s="125"/>
      <c r="O21" s="125"/>
      <c r="P21" s="125"/>
      <c r="Q21" s="125"/>
      <c r="R21" s="125"/>
      <c r="S21" s="362"/>
      <c r="T21" s="362"/>
      <c r="U21" s="362"/>
      <c r="V21" s="362"/>
      <c r="W21" s="363">
        <f t="shared" ref="W21:W25" si="10">(L21*O21)+S21</f>
        <v>0</v>
      </c>
      <c r="X21" s="363"/>
      <c r="Y21" s="363"/>
      <c r="Z21" s="363"/>
      <c r="AA21" s="362"/>
      <c r="AB21" s="362"/>
      <c r="AC21" s="362"/>
      <c r="AD21" s="362"/>
      <c r="AE21" s="126" t="e">
        <f t="shared" si="8"/>
        <v>#DIV/0!</v>
      </c>
      <c r="AF21" s="127"/>
    </row>
    <row r="22" spans="1:32" s="6" customFormat="1" ht="20.100000000000001" customHeight="1" x14ac:dyDescent="0.2">
      <c r="A22" s="14" t="s">
        <v>21</v>
      </c>
      <c r="B22" s="136"/>
      <c r="C22" s="136"/>
      <c r="D22" s="136"/>
      <c r="E22" s="136"/>
      <c r="F22" s="136"/>
      <c r="G22" s="136"/>
      <c r="H22" s="136"/>
      <c r="I22" s="374">
        <f t="shared" si="9"/>
        <v>0</v>
      </c>
      <c r="J22" s="374"/>
      <c r="K22" s="374"/>
      <c r="L22" s="125"/>
      <c r="M22" s="125"/>
      <c r="N22" s="125"/>
      <c r="O22" s="125"/>
      <c r="P22" s="125"/>
      <c r="Q22" s="125"/>
      <c r="R22" s="125"/>
      <c r="S22" s="362"/>
      <c r="T22" s="362"/>
      <c r="U22" s="362"/>
      <c r="V22" s="362"/>
      <c r="W22" s="363">
        <f t="shared" si="10"/>
        <v>0</v>
      </c>
      <c r="X22" s="363"/>
      <c r="Y22" s="363"/>
      <c r="Z22" s="363"/>
      <c r="AA22" s="362"/>
      <c r="AB22" s="362"/>
      <c r="AC22" s="362"/>
      <c r="AD22" s="362"/>
      <c r="AE22" s="126" t="e">
        <f t="shared" si="8"/>
        <v>#DIV/0!</v>
      </c>
      <c r="AF22" s="127"/>
    </row>
    <row r="23" spans="1:32" s="6" customFormat="1" ht="20.100000000000001" customHeight="1" x14ac:dyDescent="0.2">
      <c r="A23" s="14" t="s">
        <v>22</v>
      </c>
      <c r="B23" s="136"/>
      <c r="C23" s="136"/>
      <c r="D23" s="136"/>
      <c r="E23" s="136"/>
      <c r="F23" s="136"/>
      <c r="G23" s="136"/>
      <c r="H23" s="136"/>
      <c r="I23" s="374">
        <f t="shared" si="9"/>
        <v>0</v>
      </c>
      <c r="J23" s="374"/>
      <c r="K23" s="374"/>
      <c r="L23" s="125"/>
      <c r="M23" s="125"/>
      <c r="N23" s="125"/>
      <c r="O23" s="125"/>
      <c r="P23" s="125"/>
      <c r="Q23" s="125"/>
      <c r="R23" s="125"/>
      <c r="S23" s="362"/>
      <c r="T23" s="362"/>
      <c r="U23" s="362"/>
      <c r="V23" s="362"/>
      <c r="W23" s="363">
        <f t="shared" si="10"/>
        <v>0</v>
      </c>
      <c r="X23" s="363"/>
      <c r="Y23" s="363"/>
      <c r="Z23" s="363"/>
      <c r="AA23" s="362"/>
      <c r="AB23" s="362"/>
      <c r="AC23" s="362"/>
      <c r="AD23" s="362"/>
      <c r="AE23" s="126" t="e">
        <f t="shared" si="8"/>
        <v>#DIV/0!</v>
      </c>
      <c r="AF23" s="127"/>
    </row>
    <row r="24" spans="1:32" s="6" customFormat="1" ht="20.100000000000001" customHeight="1" x14ac:dyDescent="0.2">
      <c r="A24" s="14" t="s">
        <v>23</v>
      </c>
      <c r="B24" s="136"/>
      <c r="C24" s="136"/>
      <c r="D24" s="136"/>
      <c r="E24" s="136"/>
      <c r="F24" s="136"/>
      <c r="G24" s="136"/>
      <c r="H24" s="136"/>
      <c r="I24" s="374">
        <f t="shared" si="9"/>
        <v>0</v>
      </c>
      <c r="J24" s="374"/>
      <c r="K24" s="374"/>
      <c r="L24" s="125"/>
      <c r="M24" s="125"/>
      <c r="N24" s="125"/>
      <c r="O24" s="125"/>
      <c r="P24" s="125"/>
      <c r="Q24" s="125"/>
      <c r="R24" s="125"/>
      <c r="S24" s="362"/>
      <c r="T24" s="362"/>
      <c r="U24" s="362"/>
      <c r="V24" s="362"/>
      <c r="W24" s="363">
        <f t="shared" si="10"/>
        <v>0</v>
      </c>
      <c r="X24" s="363"/>
      <c r="Y24" s="363"/>
      <c r="Z24" s="363"/>
      <c r="AA24" s="362"/>
      <c r="AB24" s="362"/>
      <c r="AC24" s="362"/>
      <c r="AD24" s="362"/>
      <c r="AE24" s="126" t="e">
        <f t="shared" si="8"/>
        <v>#DIV/0!</v>
      </c>
      <c r="AF24" s="127"/>
    </row>
    <row r="25" spans="1:32" s="6" customFormat="1" ht="20.100000000000001" customHeight="1" x14ac:dyDescent="0.2">
      <c r="A25" s="14" t="s">
        <v>24</v>
      </c>
      <c r="B25" s="136"/>
      <c r="C25" s="136"/>
      <c r="D25" s="136"/>
      <c r="E25" s="136"/>
      <c r="F25" s="136"/>
      <c r="G25" s="136"/>
      <c r="H25" s="136"/>
      <c r="I25" s="374">
        <f t="shared" si="9"/>
        <v>0</v>
      </c>
      <c r="J25" s="374"/>
      <c r="K25" s="374"/>
      <c r="L25" s="125"/>
      <c r="M25" s="125"/>
      <c r="N25" s="125"/>
      <c r="O25" s="125"/>
      <c r="P25" s="125"/>
      <c r="Q25" s="125"/>
      <c r="R25" s="125"/>
      <c r="S25" s="362"/>
      <c r="T25" s="362"/>
      <c r="U25" s="362"/>
      <c r="V25" s="362"/>
      <c r="W25" s="363">
        <f t="shared" si="10"/>
        <v>0</v>
      </c>
      <c r="X25" s="363"/>
      <c r="Y25" s="363"/>
      <c r="Z25" s="363"/>
      <c r="AA25" s="362"/>
      <c r="AB25" s="362"/>
      <c r="AC25" s="362"/>
      <c r="AD25" s="362"/>
      <c r="AE25" s="126" t="e">
        <f t="shared" si="8"/>
        <v>#DIV/0!</v>
      </c>
      <c r="AF25" s="127"/>
    </row>
    <row r="26" spans="1:32" s="6" customFormat="1" ht="15" customHeight="1" x14ac:dyDescent="0.2">
      <c r="A26" s="117" t="s">
        <v>33</v>
      </c>
      <c r="B26" s="118"/>
      <c r="C26" s="118"/>
      <c r="D26" s="118"/>
      <c r="E26" s="118"/>
      <c r="F26" s="118"/>
      <c r="G26" s="118"/>
      <c r="H26" s="118"/>
      <c r="I26" s="375">
        <f>SUM(I20:K25)</f>
        <v>0</v>
      </c>
      <c r="J26" s="375"/>
      <c r="K26" s="375"/>
      <c r="L26" s="123">
        <f>SUM(L20:N25)</f>
        <v>0</v>
      </c>
      <c r="M26" s="124"/>
      <c r="N26" s="124"/>
      <c r="O26" s="123"/>
      <c r="P26" s="124"/>
      <c r="Q26" s="124"/>
      <c r="R26" s="124"/>
      <c r="S26" s="368">
        <f>SUM(S20:V25)</f>
        <v>0</v>
      </c>
      <c r="T26" s="369"/>
      <c r="U26" s="369"/>
      <c r="V26" s="370"/>
      <c r="W26" s="364">
        <f>SUM(W20:Z25)</f>
        <v>0</v>
      </c>
      <c r="X26" s="364"/>
      <c r="Y26" s="364"/>
      <c r="Z26" s="364"/>
      <c r="AA26" s="364">
        <f>SUM(AA20:AD25)</f>
        <v>0</v>
      </c>
      <c r="AB26" s="364"/>
      <c r="AC26" s="364"/>
      <c r="AD26" s="364"/>
      <c r="AE26" s="109" t="e">
        <f t="shared" si="8"/>
        <v>#DIV/0!</v>
      </c>
      <c r="AF26" s="110"/>
    </row>
    <row r="27" spans="1:32" s="6" customFormat="1" ht="21" customHeight="1" x14ac:dyDescent="0.2">
      <c r="A27" s="119" t="s">
        <v>34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11" t="s">
        <v>16</v>
      </c>
      <c r="X27" s="111"/>
      <c r="Y27" s="111"/>
      <c r="Z27" s="111"/>
      <c r="AA27" s="113" t="s">
        <v>105</v>
      </c>
      <c r="AB27" s="113"/>
      <c r="AC27" s="113"/>
      <c r="AD27" s="113"/>
      <c r="AE27" s="113"/>
      <c r="AF27" s="114"/>
    </row>
    <row r="28" spans="1:32" s="6" customFormat="1" ht="12.95" customHeight="1" x14ac:dyDescent="0.2">
      <c r="A28" s="121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12"/>
      <c r="X28" s="112"/>
      <c r="Y28" s="112"/>
      <c r="Z28" s="112"/>
      <c r="AA28" s="115" t="s">
        <v>7</v>
      </c>
      <c r="AB28" s="115"/>
      <c r="AC28" s="115"/>
      <c r="AD28" s="115"/>
      <c r="AE28" s="115" t="s">
        <v>8</v>
      </c>
      <c r="AF28" s="116"/>
    </row>
    <row r="29" spans="1:32" s="6" customFormat="1" ht="20.100000000000001" customHeight="1" x14ac:dyDescent="0.2">
      <c r="A29" s="91" t="s">
        <v>35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371"/>
      <c r="X29" s="371"/>
      <c r="Y29" s="371"/>
      <c r="Z29" s="371"/>
      <c r="AA29" s="371"/>
      <c r="AB29" s="371"/>
      <c r="AC29" s="371"/>
      <c r="AD29" s="371"/>
      <c r="AE29" s="85" t="e">
        <f>AA29/W29</f>
        <v>#DIV/0!</v>
      </c>
      <c r="AF29" s="86"/>
    </row>
    <row r="30" spans="1:32" s="6" customFormat="1" ht="21" customHeight="1" x14ac:dyDescent="0.2">
      <c r="A30" s="99" t="s">
        <v>36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1"/>
      <c r="U30" s="93" t="s">
        <v>37</v>
      </c>
      <c r="V30" s="94"/>
      <c r="W30" s="94"/>
      <c r="X30" s="94"/>
      <c r="Y30" s="94"/>
      <c r="Z30" s="95"/>
      <c r="AA30" s="87" t="s">
        <v>105</v>
      </c>
      <c r="AB30" s="87"/>
      <c r="AC30" s="87"/>
      <c r="AD30" s="87"/>
      <c r="AE30" s="87"/>
      <c r="AF30" s="88"/>
    </row>
    <row r="31" spans="1:32" s="6" customFormat="1" ht="12.95" customHeight="1" x14ac:dyDescent="0.2">
      <c r="A31" s="102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4"/>
      <c r="U31" s="96"/>
      <c r="V31" s="97"/>
      <c r="W31" s="97"/>
      <c r="X31" s="97"/>
      <c r="Y31" s="97"/>
      <c r="Z31" s="98"/>
      <c r="AA31" s="89" t="s">
        <v>7</v>
      </c>
      <c r="AB31" s="89"/>
      <c r="AC31" s="89"/>
      <c r="AD31" s="89"/>
      <c r="AE31" s="89" t="s">
        <v>8</v>
      </c>
      <c r="AF31" s="90"/>
    </row>
    <row r="32" spans="1:32" s="6" customFormat="1" ht="24.95" customHeight="1" x14ac:dyDescent="0.2">
      <c r="A32" s="105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7"/>
      <c r="U32" s="376">
        <f>W29+W26+W17+W10</f>
        <v>0</v>
      </c>
      <c r="V32" s="377"/>
      <c r="W32" s="377"/>
      <c r="X32" s="377"/>
      <c r="Y32" s="377"/>
      <c r="Z32" s="378"/>
      <c r="AA32" s="379">
        <f>AA29+AA26+AA17+AA10</f>
        <v>0</v>
      </c>
      <c r="AB32" s="379"/>
      <c r="AC32" s="379"/>
      <c r="AD32" s="379"/>
      <c r="AE32" s="83" t="e">
        <f>AA32/U32</f>
        <v>#DIV/0!</v>
      </c>
      <c r="AF32" s="84"/>
    </row>
    <row r="33" spans="1:32" s="6" customFormat="1" ht="20.100000000000001" customHeight="1" thickBot="1" x14ac:dyDescent="0.25">
      <c r="A33" s="81" t="s">
        <v>38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372">
        <f>I26+I17+I10</f>
        <v>0</v>
      </c>
      <c r="AD33" s="372"/>
      <c r="AE33" s="372"/>
      <c r="AF33" s="373"/>
    </row>
    <row r="34" spans="1:32" s="2" customFormat="1" ht="20.100000000000001" customHeight="1" x14ac:dyDescent="0.2">
      <c r="A34" s="48" t="s">
        <v>39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145"/>
    </row>
    <row r="35" spans="1:32" s="2" customFormat="1" ht="60" customHeight="1" thickBot="1" x14ac:dyDescent="0.25">
      <c r="A35" s="146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8"/>
    </row>
    <row r="36" spans="1:32" s="2" customFormat="1" ht="12.75" customHeight="1" x14ac:dyDescent="0.25">
      <c r="AA36" s="1"/>
      <c r="AB36" s="3"/>
      <c r="AC36"/>
      <c r="AD36"/>
    </row>
    <row r="37" spans="1:32" s="2" customFormat="1" ht="12.75" customHeight="1" x14ac:dyDescent="0.25">
      <c r="AA37" s="1"/>
      <c r="AB37" s="3"/>
      <c r="AC37"/>
      <c r="AD37"/>
    </row>
    <row r="38" spans="1:32" s="2" customFormat="1" ht="12.75" customHeight="1" x14ac:dyDescent="0.25">
      <c r="AA38" s="1"/>
      <c r="AB38" s="3"/>
      <c r="AC38"/>
      <c r="AD38"/>
    </row>
    <row r="39" spans="1:32" s="2" customFormat="1" ht="12.75" customHeight="1" x14ac:dyDescent="0.25">
      <c r="AA39" s="1"/>
      <c r="AB39" s="3"/>
      <c r="AC39"/>
      <c r="AD39"/>
    </row>
    <row r="40" spans="1:32" s="2" customFormat="1" ht="12.75" customHeight="1" x14ac:dyDescent="0.25">
      <c r="AA40" s="1"/>
      <c r="AB40" s="3"/>
      <c r="AC40"/>
      <c r="AD40"/>
    </row>
    <row r="41" spans="1:32" s="2" customFormat="1" ht="12.75" customHeight="1" x14ac:dyDescent="0.25">
      <c r="AA41" s="1"/>
      <c r="AB41" s="3"/>
      <c r="AC41"/>
      <c r="AD41"/>
    </row>
    <row r="42" spans="1:32" s="2" customFormat="1" ht="12.75" customHeight="1" x14ac:dyDescent="0.25">
      <c r="AA42" s="1"/>
      <c r="AB42" s="3"/>
      <c r="AC42"/>
      <c r="AD42"/>
    </row>
    <row r="43" spans="1:32" s="2" customFormat="1" ht="12.75" customHeight="1" x14ac:dyDescent="0.25">
      <c r="AA43" s="1"/>
      <c r="AB43" s="3"/>
      <c r="AC43"/>
      <c r="AD43"/>
    </row>
    <row r="44" spans="1:32" s="2" customFormat="1" ht="12.75" customHeight="1" x14ac:dyDescent="0.25">
      <c r="AA44" s="1"/>
      <c r="AB44" s="3"/>
      <c r="AC44"/>
      <c r="AD44"/>
    </row>
    <row r="45" spans="1:32" s="2" customFormat="1" ht="12.75" customHeight="1" x14ac:dyDescent="0.25">
      <c r="AA45" s="1"/>
      <c r="AB45" s="3"/>
      <c r="AC45"/>
      <c r="AD45"/>
    </row>
    <row r="46" spans="1:32" s="2" customFormat="1" ht="12.75" customHeight="1" x14ac:dyDescent="0.25">
      <c r="AA46" s="1"/>
      <c r="AB46" s="3"/>
      <c r="AC46"/>
      <c r="AD46"/>
    </row>
    <row r="47" spans="1:32" s="2" customFormat="1" ht="12.75" customHeight="1" x14ac:dyDescent="0.25">
      <c r="AA47" s="1"/>
      <c r="AB47" s="3"/>
      <c r="AC47"/>
      <c r="AD47"/>
    </row>
    <row r="48" spans="1:32" s="2" customFormat="1" ht="12.75" customHeight="1" x14ac:dyDescent="0.25">
      <c r="AA48" s="1"/>
      <c r="AB48" s="3"/>
      <c r="AC48"/>
      <c r="AD48"/>
    </row>
    <row r="49" spans="27:30" s="2" customFormat="1" ht="12.75" customHeight="1" x14ac:dyDescent="0.25">
      <c r="AA49" s="1"/>
      <c r="AB49" s="3"/>
      <c r="AC49"/>
      <c r="AD49"/>
    </row>
    <row r="50" spans="27:30" s="2" customFormat="1" ht="12.75" customHeight="1" x14ac:dyDescent="0.25">
      <c r="AA50" s="1"/>
      <c r="AB50" s="3"/>
      <c r="AC50"/>
      <c r="AD50"/>
    </row>
    <row r="51" spans="27:30" s="2" customFormat="1" ht="12.75" customHeight="1" x14ac:dyDescent="0.25">
      <c r="AA51" s="1"/>
      <c r="AB51" s="3"/>
      <c r="AC51"/>
      <c r="AD51"/>
    </row>
    <row r="52" spans="27:30" s="2" customFormat="1" ht="12.75" customHeight="1" x14ac:dyDescent="0.25">
      <c r="AA52" s="1"/>
      <c r="AB52" s="3"/>
      <c r="AC52"/>
      <c r="AD52"/>
    </row>
    <row r="53" spans="27:30" s="2" customFormat="1" ht="12.75" customHeight="1" x14ac:dyDescent="0.25">
      <c r="AA53" s="1"/>
      <c r="AB53" s="3"/>
      <c r="AC53"/>
      <c r="AD53"/>
    </row>
    <row r="54" spans="27:30" s="2" customFormat="1" ht="12.75" customHeight="1" x14ac:dyDescent="0.25">
      <c r="AA54" s="1"/>
      <c r="AB54" s="3"/>
      <c r="AC54"/>
      <c r="AD54"/>
    </row>
    <row r="55" spans="27:30" s="2" customFormat="1" ht="12.75" customHeight="1" x14ac:dyDescent="0.25">
      <c r="AA55" s="1"/>
      <c r="AB55" s="3"/>
      <c r="AC55"/>
      <c r="AD55"/>
    </row>
    <row r="56" spans="27:30" s="2" customFormat="1" ht="12.75" customHeight="1" x14ac:dyDescent="0.25">
      <c r="AA56" s="1"/>
      <c r="AB56" s="3"/>
      <c r="AC56"/>
      <c r="AD56"/>
    </row>
    <row r="57" spans="27:30" s="2" customFormat="1" ht="12.75" customHeight="1" x14ac:dyDescent="0.25">
      <c r="AA57" s="1"/>
      <c r="AB57" s="3"/>
      <c r="AC57"/>
      <c r="AD57"/>
    </row>
    <row r="58" spans="27:30" s="2" customFormat="1" ht="12.75" customHeight="1" x14ac:dyDescent="0.25">
      <c r="AA58" s="1"/>
      <c r="AB58" s="3"/>
      <c r="AC58"/>
      <c r="AD58"/>
    </row>
    <row r="59" spans="27:30" s="2" customFormat="1" ht="12.75" customHeight="1" x14ac:dyDescent="0.25">
      <c r="AA59" s="1"/>
      <c r="AB59" s="3"/>
      <c r="AC59"/>
      <c r="AD59"/>
    </row>
    <row r="60" spans="27:30" s="2" customFormat="1" ht="12.75" customHeight="1" x14ac:dyDescent="0.25">
      <c r="AA60" s="1"/>
      <c r="AB60" s="3"/>
      <c r="AC60"/>
      <c r="AD60"/>
    </row>
    <row r="61" spans="27:30" s="2" customFormat="1" ht="12.75" customHeight="1" x14ac:dyDescent="0.25">
      <c r="AA61" s="1"/>
      <c r="AB61" s="3"/>
      <c r="AC61"/>
      <c r="AD61"/>
    </row>
    <row r="62" spans="27:30" s="2" customFormat="1" ht="12.75" customHeight="1" x14ac:dyDescent="0.25">
      <c r="AA62" s="1"/>
      <c r="AB62" s="3"/>
      <c r="AC62"/>
      <c r="AD62"/>
    </row>
    <row r="63" spans="27:30" s="2" customFormat="1" ht="12.75" customHeight="1" x14ac:dyDescent="0.25">
      <c r="AA63" s="1"/>
      <c r="AB63" s="3"/>
      <c r="AC63"/>
      <c r="AD63"/>
    </row>
    <row r="64" spans="27:30" s="2" customFormat="1" ht="12.75" customHeight="1" x14ac:dyDescent="0.25">
      <c r="AA64" s="1"/>
      <c r="AB64" s="3"/>
      <c r="AC64"/>
      <c r="AD64"/>
    </row>
    <row r="65" spans="27:30" s="2" customFormat="1" ht="12.75" customHeight="1" x14ac:dyDescent="0.25">
      <c r="AA65" s="1"/>
      <c r="AB65" s="3"/>
      <c r="AC65"/>
      <c r="AD65"/>
    </row>
    <row r="66" spans="27:30" s="2" customFormat="1" ht="12.75" customHeight="1" x14ac:dyDescent="0.25">
      <c r="AA66" s="1"/>
      <c r="AB66" s="3"/>
      <c r="AC66"/>
      <c r="AD66"/>
    </row>
    <row r="67" spans="27:30" s="2" customFormat="1" ht="12.75" customHeight="1" x14ac:dyDescent="0.25">
      <c r="AA67" s="1"/>
      <c r="AB67" s="3"/>
      <c r="AC67"/>
      <c r="AD67"/>
    </row>
    <row r="68" spans="27:30" s="2" customFormat="1" ht="12.75" customHeight="1" x14ac:dyDescent="0.25">
      <c r="AA68" s="1"/>
      <c r="AB68" s="3"/>
      <c r="AC68"/>
      <c r="AD68"/>
    </row>
    <row r="69" spans="27:30" s="2" customFormat="1" ht="12.75" customHeight="1" x14ac:dyDescent="0.25">
      <c r="AA69" s="1"/>
      <c r="AB69" s="3"/>
      <c r="AC69"/>
      <c r="AD69"/>
    </row>
    <row r="70" spans="27:30" s="2" customFormat="1" ht="12.75" customHeight="1" x14ac:dyDescent="0.25">
      <c r="AA70" s="1"/>
      <c r="AB70" s="3"/>
      <c r="AC70"/>
      <c r="AD70"/>
    </row>
    <row r="71" spans="27:30" s="2" customFormat="1" ht="12.75" customHeight="1" x14ac:dyDescent="0.25">
      <c r="AA71" s="1"/>
      <c r="AB71" s="3"/>
      <c r="AC71"/>
      <c r="AD71"/>
    </row>
    <row r="72" spans="27:30" s="2" customFormat="1" ht="12.75" customHeight="1" x14ac:dyDescent="0.25">
      <c r="AA72" s="1"/>
      <c r="AB72" s="3"/>
      <c r="AC72"/>
      <c r="AD72"/>
    </row>
    <row r="73" spans="27:30" s="2" customFormat="1" ht="12.75" customHeight="1" x14ac:dyDescent="0.25">
      <c r="AA73" s="1"/>
      <c r="AB73" s="3"/>
      <c r="AC73"/>
      <c r="AD73"/>
    </row>
    <row r="74" spans="27:30" s="2" customFormat="1" ht="12.75" customHeight="1" x14ac:dyDescent="0.25">
      <c r="AA74" s="1"/>
      <c r="AB74" s="3"/>
      <c r="AC74"/>
      <c r="AD74"/>
    </row>
    <row r="75" spans="27:30" s="2" customFormat="1" ht="12.75" customHeight="1" x14ac:dyDescent="0.25">
      <c r="AA75" s="1"/>
      <c r="AB75" s="3"/>
      <c r="AC75"/>
      <c r="AD75"/>
    </row>
    <row r="76" spans="27:30" s="2" customFormat="1" ht="12.75" customHeight="1" x14ac:dyDescent="0.25">
      <c r="AA76" s="1"/>
      <c r="AB76" s="3"/>
      <c r="AC76"/>
      <c r="AD76"/>
    </row>
    <row r="77" spans="27:30" s="2" customFormat="1" ht="12.75" customHeight="1" x14ac:dyDescent="0.25">
      <c r="AA77" s="1"/>
      <c r="AB77" s="3"/>
      <c r="AC77"/>
      <c r="AD77"/>
    </row>
    <row r="78" spans="27:30" s="2" customFormat="1" ht="12.75" customHeight="1" x14ac:dyDescent="0.25">
      <c r="AA78" s="1"/>
      <c r="AB78" s="3"/>
      <c r="AC78"/>
      <c r="AD78"/>
    </row>
    <row r="79" spans="27:30" s="2" customFormat="1" ht="12.75" customHeight="1" x14ac:dyDescent="0.25">
      <c r="AA79" s="1"/>
      <c r="AB79" s="3"/>
      <c r="AC79"/>
      <c r="AD79"/>
    </row>
    <row r="80" spans="27:30" s="2" customFormat="1" ht="12.75" customHeight="1" x14ac:dyDescent="0.25">
      <c r="AA80" s="1"/>
      <c r="AB80" s="3"/>
      <c r="AC80"/>
      <c r="AD80"/>
    </row>
    <row r="81" spans="27:30" s="2" customFormat="1" ht="12.75" customHeight="1" x14ac:dyDescent="0.25">
      <c r="AA81" s="1"/>
      <c r="AB81" s="3"/>
      <c r="AC81"/>
      <c r="AD81"/>
    </row>
    <row r="82" spans="27:30" s="2" customFormat="1" ht="12.75" customHeight="1" x14ac:dyDescent="0.25">
      <c r="AA82" s="1"/>
      <c r="AB82" s="3"/>
      <c r="AC82"/>
      <c r="AD82"/>
    </row>
    <row r="83" spans="27:30" s="2" customFormat="1" ht="12.75" customHeight="1" x14ac:dyDescent="0.25">
      <c r="AA83" s="1"/>
      <c r="AB83" s="3"/>
      <c r="AC83"/>
      <c r="AD83"/>
    </row>
    <row r="84" spans="27:30" s="2" customFormat="1" ht="12.75" customHeight="1" x14ac:dyDescent="0.25">
      <c r="AA84" s="1"/>
      <c r="AB84" s="3"/>
      <c r="AC84"/>
      <c r="AD84"/>
    </row>
    <row r="85" spans="27:30" s="2" customFormat="1" ht="12.75" customHeight="1" x14ac:dyDescent="0.25">
      <c r="AA85" s="1"/>
      <c r="AB85" s="3"/>
      <c r="AC85"/>
      <c r="AD85"/>
    </row>
    <row r="86" spans="27:30" s="2" customFormat="1" ht="12.75" customHeight="1" x14ac:dyDescent="0.25">
      <c r="AA86" s="1"/>
      <c r="AB86" s="3"/>
      <c r="AC86"/>
      <c r="AD86"/>
    </row>
    <row r="87" spans="27:30" s="2" customFormat="1" ht="12.75" customHeight="1" x14ac:dyDescent="0.25">
      <c r="AA87" s="1"/>
      <c r="AB87" s="3"/>
      <c r="AC87"/>
      <c r="AD87"/>
    </row>
    <row r="88" spans="27:30" s="2" customFormat="1" ht="12.75" customHeight="1" x14ac:dyDescent="0.25">
      <c r="AA88" s="1"/>
      <c r="AB88" s="3"/>
      <c r="AC88"/>
      <c r="AD88"/>
    </row>
    <row r="89" spans="27:30" s="2" customFormat="1" ht="12.75" customHeight="1" x14ac:dyDescent="0.25">
      <c r="AA89" s="1"/>
      <c r="AB89" s="3"/>
      <c r="AC89"/>
      <c r="AD89"/>
    </row>
    <row r="90" spans="27:30" s="2" customFormat="1" ht="12.75" customHeight="1" x14ac:dyDescent="0.25">
      <c r="AA90" s="1"/>
      <c r="AB90" s="3"/>
      <c r="AC90"/>
      <c r="AD90"/>
    </row>
    <row r="91" spans="27:30" s="2" customFormat="1" ht="12.75" customHeight="1" x14ac:dyDescent="0.25">
      <c r="AA91" s="1"/>
      <c r="AB91" s="3"/>
      <c r="AC91"/>
      <c r="AD91"/>
    </row>
    <row r="92" spans="27:30" s="2" customFormat="1" ht="12.75" customHeight="1" x14ac:dyDescent="0.25">
      <c r="AA92" s="1"/>
      <c r="AB92" s="3"/>
      <c r="AC92"/>
      <c r="AD92"/>
    </row>
    <row r="93" spans="27:30" s="2" customFormat="1" ht="12.75" customHeight="1" x14ac:dyDescent="0.25">
      <c r="AA93" s="1"/>
      <c r="AB93" s="3"/>
      <c r="AC93"/>
      <c r="AD93"/>
    </row>
    <row r="94" spans="27:30" s="2" customFormat="1" ht="12.75" customHeight="1" x14ac:dyDescent="0.25">
      <c r="AA94" s="1"/>
      <c r="AB94" s="3"/>
      <c r="AC94"/>
      <c r="AD94"/>
    </row>
    <row r="95" spans="27:30" s="2" customFormat="1" ht="12.75" customHeight="1" x14ac:dyDescent="0.25">
      <c r="AA95" s="1"/>
      <c r="AB95" s="3"/>
      <c r="AC95"/>
      <c r="AD95"/>
    </row>
    <row r="96" spans="27:30" s="2" customFormat="1" ht="12.75" customHeight="1" x14ac:dyDescent="0.25">
      <c r="AA96" s="1"/>
      <c r="AB96" s="3"/>
      <c r="AC96"/>
      <c r="AD96"/>
    </row>
    <row r="97" spans="27:30" s="2" customFormat="1" ht="12.75" customHeight="1" x14ac:dyDescent="0.25">
      <c r="AA97" s="1"/>
      <c r="AB97" s="3"/>
      <c r="AC97"/>
      <c r="AD97"/>
    </row>
    <row r="98" spans="27:30" s="2" customFormat="1" ht="12.75" customHeight="1" x14ac:dyDescent="0.25">
      <c r="AA98" s="1"/>
      <c r="AB98" s="3"/>
      <c r="AC98"/>
      <c r="AD98"/>
    </row>
    <row r="99" spans="27:30" s="2" customFormat="1" ht="12.75" customHeight="1" x14ac:dyDescent="0.25">
      <c r="AA99" s="1"/>
      <c r="AB99" s="3"/>
      <c r="AC99"/>
      <c r="AD99"/>
    </row>
    <row r="100" spans="27:30" s="2" customFormat="1" ht="12.75" customHeight="1" x14ac:dyDescent="0.25">
      <c r="AA100" s="1"/>
      <c r="AB100" s="3"/>
      <c r="AC100"/>
      <c r="AD100"/>
    </row>
    <row r="101" spans="27:30" s="2" customFormat="1" ht="12.75" customHeight="1" x14ac:dyDescent="0.25">
      <c r="AA101" s="1"/>
      <c r="AB101" s="3"/>
      <c r="AC101"/>
      <c r="AD101"/>
    </row>
    <row r="102" spans="27:30" s="2" customFormat="1" ht="12.75" customHeight="1" x14ac:dyDescent="0.25">
      <c r="AA102" s="1"/>
      <c r="AB102" s="3"/>
      <c r="AC102"/>
      <c r="AD102"/>
    </row>
    <row r="103" spans="27:30" s="2" customFormat="1" ht="12.75" customHeight="1" x14ac:dyDescent="0.25">
      <c r="AA103" s="1"/>
      <c r="AB103" s="3"/>
      <c r="AC103"/>
      <c r="AD103"/>
    </row>
    <row r="104" spans="27:30" s="2" customFormat="1" ht="12.75" customHeight="1" x14ac:dyDescent="0.25">
      <c r="AA104" s="1"/>
      <c r="AB104" s="3"/>
      <c r="AC104"/>
      <c r="AD104"/>
    </row>
    <row r="105" spans="27:30" s="2" customFormat="1" ht="12.75" customHeight="1" x14ac:dyDescent="0.25">
      <c r="AA105" s="1"/>
      <c r="AB105" s="3"/>
      <c r="AC105"/>
      <c r="AD105"/>
    </row>
    <row r="106" spans="27:30" s="2" customFormat="1" ht="12.75" customHeight="1" x14ac:dyDescent="0.25">
      <c r="AA106" s="1"/>
      <c r="AB106" s="3"/>
      <c r="AC106"/>
      <c r="AD106"/>
    </row>
    <row r="107" spans="27:30" s="2" customFormat="1" ht="12.75" customHeight="1" x14ac:dyDescent="0.25">
      <c r="AA107" s="1"/>
      <c r="AB107" s="3"/>
      <c r="AC107"/>
      <c r="AD107"/>
    </row>
    <row r="108" spans="27:30" s="2" customFormat="1" ht="12.75" customHeight="1" x14ac:dyDescent="0.25">
      <c r="AA108" s="1"/>
      <c r="AB108" s="3"/>
      <c r="AC108"/>
      <c r="AD108"/>
    </row>
    <row r="109" spans="27:30" s="2" customFormat="1" ht="12.75" customHeight="1" x14ac:dyDescent="0.25">
      <c r="AA109" s="1"/>
      <c r="AB109" s="3"/>
      <c r="AC109"/>
      <c r="AD109"/>
    </row>
    <row r="110" spans="27:30" s="2" customFormat="1" ht="12.75" customHeight="1" x14ac:dyDescent="0.25">
      <c r="AA110" s="1"/>
      <c r="AB110" s="3"/>
      <c r="AC110"/>
      <c r="AD110"/>
    </row>
    <row r="111" spans="27:30" s="2" customFormat="1" ht="12.75" customHeight="1" x14ac:dyDescent="0.25">
      <c r="AA111" s="1"/>
      <c r="AB111" s="3"/>
      <c r="AC111"/>
      <c r="AD111"/>
    </row>
    <row r="112" spans="27:30" s="2" customFormat="1" ht="12.75" customHeight="1" x14ac:dyDescent="0.25">
      <c r="AA112" s="1"/>
      <c r="AB112" s="3"/>
      <c r="AC112"/>
      <c r="AD112"/>
    </row>
    <row r="113" spans="27:30" s="2" customFormat="1" ht="12.75" customHeight="1" x14ac:dyDescent="0.25">
      <c r="AA113" s="1"/>
      <c r="AB113" s="3"/>
      <c r="AC113"/>
      <c r="AD113"/>
    </row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</sheetData>
  <sheetProtection algorithmName="SHA-512" hashValue="PTJikKsPHVksXdo7d9ryeKe6tChX8nVzJsvi4ecC/uYQNVbX0XnDaF87ceViEPQHvFXA4Rm/AD14A9NPOKKaww==" saltValue="LBgV8DN6aEfqw/kVCsA3+w==" spinCount="100000" sheet="1" objects="1" scenarios="1"/>
  <protectedRanges>
    <protectedRange sqref="B4:O9 AA4:AD9 B13:O16 AA13:AD16 B20:H25 L20:V25 AA20:AD25 W29:AD29 A35" name="Oblast1"/>
  </protectedRanges>
  <mergeCells count="217">
    <mergeCell ref="B20:H20"/>
    <mergeCell ref="T10:V10"/>
    <mergeCell ref="T14:V14"/>
    <mergeCell ref="T15:V15"/>
    <mergeCell ref="AE3:AF3"/>
    <mergeCell ref="A2:H2"/>
    <mergeCell ref="P4:S4"/>
    <mergeCell ref="M4:O4"/>
    <mergeCell ref="K4:L4"/>
    <mergeCell ref="B4:H4"/>
    <mergeCell ref="B3:H3"/>
    <mergeCell ref="AA5:AD5"/>
    <mergeCell ref="AE5:AF5"/>
    <mergeCell ref="I5:J5"/>
    <mergeCell ref="T4:V4"/>
    <mergeCell ref="AA2:AF2"/>
    <mergeCell ref="T2:V3"/>
    <mergeCell ref="P2:S3"/>
    <mergeCell ref="M2:O3"/>
    <mergeCell ref="K2:L3"/>
    <mergeCell ref="AA3:AD3"/>
    <mergeCell ref="I20:K20"/>
    <mergeCell ref="W5:Z5"/>
    <mergeCell ref="B23:H23"/>
    <mergeCell ref="I23:K23"/>
    <mergeCell ref="A34:AF34"/>
    <mergeCell ref="A35:AF35"/>
    <mergeCell ref="L23:N23"/>
    <mergeCell ref="O23:R23"/>
    <mergeCell ref="S23:V23"/>
    <mergeCell ref="L24:N24"/>
    <mergeCell ref="O24:R24"/>
    <mergeCell ref="S24:V24"/>
    <mergeCell ref="L25:N25"/>
    <mergeCell ref="O25:R25"/>
    <mergeCell ref="S25:V25"/>
    <mergeCell ref="W25:Z25"/>
    <mergeCell ref="AA25:AD25"/>
    <mergeCell ref="AE25:AF25"/>
    <mergeCell ref="W24:Z24"/>
    <mergeCell ref="AA24:AD24"/>
    <mergeCell ref="AE24:AF24"/>
    <mergeCell ref="B24:H24"/>
    <mergeCell ref="B25:H25"/>
    <mergeCell ref="I24:K24"/>
    <mergeCell ref="I25:K25"/>
    <mergeCell ref="W26:Z26"/>
    <mergeCell ref="I21:K21"/>
    <mergeCell ref="I22:K22"/>
    <mergeCell ref="A10:H10"/>
    <mergeCell ref="K10:L10"/>
    <mergeCell ref="M10:O10"/>
    <mergeCell ref="P10:S10"/>
    <mergeCell ref="P14:S14"/>
    <mergeCell ref="B15:H15"/>
    <mergeCell ref="K15:L15"/>
    <mergeCell ref="M15:O15"/>
    <mergeCell ref="P15:S15"/>
    <mergeCell ref="B16:H16"/>
    <mergeCell ref="K16:L16"/>
    <mergeCell ref="L21:N21"/>
    <mergeCell ref="O21:R21"/>
    <mergeCell ref="S21:V21"/>
    <mergeCell ref="L22:N22"/>
    <mergeCell ref="O22:R22"/>
    <mergeCell ref="S22:V22"/>
    <mergeCell ref="B21:H21"/>
    <mergeCell ref="B22:H22"/>
    <mergeCell ref="L20:N20"/>
    <mergeCell ref="O20:R20"/>
    <mergeCell ref="S20:V20"/>
    <mergeCell ref="A11:H11"/>
    <mergeCell ref="K11:L12"/>
    <mergeCell ref="M11:O12"/>
    <mergeCell ref="P11:S12"/>
    <mergeCell ref="T11:V12"/>
    <mergeCell ref="B12:H12"/>
    <mergeCell ref="B5:H5"/>
    <mergeCell ref="K5:L5"/>
    <mergeCell ref="M5:O5"/>
    <mergeCell ref="P5:S5"/>
    <mergeCell ref="T5:V5"/>
    <mergeCell ref="B6:H6"/>
    <mergeCell ref="K6:L6"/>
    <mergeCell ref="M6:O6"/>
    <mergeCell ref="P6:S6"/>
    <mergeCell ref="T6:V6"/>
    <mergeCell ref="B7:H7"/>
    <mergeCell ref="W2:Z3"/>
    <mergeCell ref="W4:Z4"/>
    <mergeCell ref="AA4:AD4"/>
    <mergeCell ref="AE4:AF4"/>
    <mergeCell ref="I4:J4"/>
    <mergeCell ref="I7:J7"/>
    <mergeCell ref="W6:Z6"/>
    <mergeCell ref="AA6:AD6"/>
    <mergeCell ref="AE6:AF6"/>
    <mergeCell ref="I6:J6"/>
    <mergeCell ref="K7:L7"/>
    <mergeCell ref="M7:O7"/>
    <mergeCell ref="P7:S7"/>
    <mergeCell ref="T7:V7"/>
    <mergeCell ref="AA7:AD7"/>
    <mergeCell ref="AE7:AF7"/>
    <mergeCell ref="W7:Z7"/>
    <mergeCell ref="I2:J3"/>
    <mergeCell ref="W9:Z9"/>
    <mergeCell ref="AA9:AD9"/>
    <mergeCell ref="AE9:AF9"/>
    <mergeCell ref="I9:J9"/>
    <mergeCell ref="W8:Z8"/>
    <mergeCell ref="AA8:AD8"/>
    <mergeCell ref="AE8:AF8"/>
    <mergeCell ref="I8:J8"/>
    <mergeCell ref="B8:H8"/>
    <mergeCell ref="K8:L8"/>
    <mergeCell ref="M8:O8"/>
    <mergeCell ref="P8:S8"/>
    <mergeCell ref="T8:V8"/>
    <mergeCell ref="B9:H9"/>
    <mergeCell ref="K9:L9"/>
    <mergeCell ref="M9:O9"/>
    <mergeCell ref="P9:S9"/>
    <mergeCell ref="T9:V9"/>
    <mergeCell ref="W10:Z10"/>
    <mergeCell ref="AA10:AD10"/>
    <mergeCell ref="AE10:AF10"/>
    <mergeCell ref="I10:J10"/>
    <mergeCell ref="W11:Z12"/>
    <mergeCell ref="AA11:AF11"/>
    <mergeCell ref="I11:J12"/>
    <mergeCell ref="AA12:AD12"/>
    <mergeCell ref="AE12:AF12"/>
    <mergeCell ref="W14:Z14"/>
    <mergeCell ref="AA14:AD14"/>
    <mergeCell ref="AE14:AF14"/>
    <mergeCell ref="I14:J14"/>
    <mergeCell ref="W13:Z13"/>
    <mergeCell ref="AA13:AD13"/>
    <mergeCell ref="AE13:AF13"/>
    <mergeCell ref="I13:J13"/>
    <mergeCell ref="B13:H13"/>
    <mergeCell ref="K13:L13"/>
    <mergeCell ref="M13:O13"/>
    <mergeCell ref="P13:S13"/>
    <mergeCell ref="T13:V13"/>
    <mergeCell ref="B14:H14"/>
    <mergeCell ref="K14:L14"/>
    <mergeCell ref="M14:O14"/>
    <mergeCell ref="W16:Z16"/>
    <mergeCell ref="AA16:AD16"/>
    <mergeCell ref="AE16:AF16"/>
    <mergeCell ref="I16:J16"/>
    <mergeCell ref="W15:Z15"/>
    <mergeCell ref="AA15:AD15"/>
    <mergeCell ref="AE15:AF15"/>
    <mergeCell ref="I15:J15"/>
    <mergeCell ref="W17:Z17"/>
    <mergeCell ref="AA17:AD17"/>
    <mergeCell ref="AE17:AF17"/>
    <mergeCell ref="I17:J17"/>
    <mergeCell ref="M16:O16"/>
    <mergeCell ref="P16:S16"/>
    <mergeCell ref="T16:V16"/>
    <mergeCell ref="W18:Z19"/>
    <mergeCell ref="AA18:AF18"/>
    <mergeCell ref="AA19:AD19"/>
    <mergeCell ref="AE19:AF19"/>
    <mergeCell ref="K17:L17"/>
    <mergeCell ref="A17:H17"/>
    <mergeCell ref="M17:O17"/>
    <mergeCell ref="P17:S17"/>
    <mergeCell ref="T17:V17"/>
    <mergeCell ref="A18:H18"/>
    <mergeCell ref="B19:H19"/>
    <mergeCell ref="I18:K19"/>
    <mergeCell ref="L18:N19"/>
    <mergeCell ref="O18:R19"/>
    <mergeCell ref="S18:V19"/>
    <mergeCell ref="W20:Z20"/>
    <mergeCell ref="AA20:AD20"/>
    <mergeCell ref="AE20:AF20"/>
    <mergeCell ref="W23:Z23"/>
    <mergeCell ref="AA23:AD23"/>
    <mergeCell ref="AE23:AF23"/>
    <mergeCell ref="W22:Z22"/>
    <mergeCell ref="AA22:AD22"/>
    <mergeCell ref="AE22:AF22"/>
    <mergeCell ref="W21:Z21"/>
    <mergeCell ref="AA21:AD21"/>
    <mergeCell ref="AE21:AF21"/>
    <mergeCell ref="AA26:AD26"/>
    <mergeCell ref="AE26:AF26"/>
    <mergeCell ref="W27:Z28"/>
    <mergeCell ref="AA27:AF27"/>
    <mergeCell ref="AA28:AD28"/>
    <mergeCell ref="AE28:AF28"/>
    <mergeCell ref="A26:H26"/>
    <mergeCell ref="I26:K26"/>
    <mergeCell ref="A27:V28"/>
    <mergeCell ref="L26:N26"/>
    <mergeCell ref="O26:R26"/>
    <mergeCell ref="S26:V26"/>
    <mergeCell ref="AC33:AF33"/>
    <mergeCell ref="A33:AB33"/>
    <mergeCell ref="AA32:AD32"/>
    <mergeCell ref="AE32:AF32"/>
    <mergeCell ref="W29:Z29"/>
    <mergeCell ref="AA29:AD29"/>
    <mergeCell ref="AE29:AF29"/>
    <mergeCell ref="AA30:AF30"/>
    <mergeCell ref="AA31:AD31"/>
    <mergeCell ref="AE31:AF31"/>
    <mergeCell ref="A29:V29"/>
    <mergeCell ref="U30:Z31"/>
    <mergeCell ref="U32:Z32"/>
    <mergeCell ref="A30:T32"/>
  </mergeCells>
  <pageMargins left="0.7" right="0.7" top="0.75" bottom="0.75" header="0.3" footer="0.3"/>
  <pageSetup paperSize="9" fitToHeight="0" orientation="portrait" r:id="rId1"/>
  <headerFooter>
    <oddHeader>&amp;C&amp;"Tahoma,Obyčejné"&amp;6Magistrát města Brna - Odbor sociální péče
AKTUALIZACE ROZPOČTU</oddHeader>
    <oddFooter>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49"/>
  <sheetViews>
    <sheetView zoomScale="140" zoomScaleNormal="140" workbookViewId="0">
      <selection activeCell="A48" sqref="A48:Z48"/>
    </sheetView>
  </sheetViews>
  <sheetFormatPr defaultRowHeight="15" x14ac:dyDescent="0.25"/>
  <cols>
    <col min="1" max="26" width="3.28515625" style="2" customWidth="1"/>
  </cols>
  <sheetData>
    <row r="1" spans="1:26" s="9" customFormat="1" ht="20.100000000000001" customHeight="1" thickBot="1" x14ac:dyDescent="0.2">
      <c r="A1" s="17" t="s">
        <v>40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9">
        <f>'1. základní údaje'!F3</f>
        <v>0</v>
      </c>
    </row>
    <row r="2" spans="1:26" s="10" customFormat="1" ht="19.5" customHeight="1" x14ac:dyDescent="0.15">
      <c r="A2" s="243" t="s">
        <v>41</v>
      </c>
      <c r="B2" s="244"/>
      <c r="C2" s="244"/>
      <c r="D2" s="244"/>
      <c r="E2" s="244"/>
      <c r="F2" s="245"/>
      <c r="G2" s="252" t="s">
        <v>42</v>
      </c>
      <c r="H2" s="253"/>
      <c r="I2" s="253"/>
      <c r="J2" s="254"/>
      <c r="K2" s="258" t="s">
        <v>105</v>
      </c>
      <c r="L2" s="137"/>
      <c r="M2" s="137"/>
      <c r="N2" s="137"/>
      <c r="O2" s="137"/>
      <c r="P2" s="259"/>
      <c r="Q2" s="153"/>
      <c r="R2" s="153"/>
      <c r="S2" s="153"/>
      <c r="T2" s="153"/>
      <c r="U2" s="153"/>
      <c r="V2" s="153"/>
      <c r="W2" s="153"/>
      <c r="X2" s="153"/>
      <c r="Y2" s="153"/>
      <c r="Z2" s="154"/>
    </row>
    <row r="3" spans="1:26" s="10" customFormat="1" ht="15" customHeight="1" thickBot="1" x14ac:dyDescent="0.2">
      <c r="A3" s="246"/>
      <c r="B3" s="247"/>
      <c r="C3" s="247"/>
      <c r="D3" s="247"/>
      <c r="E3" s="247"/>
      <c r="F3" s="248"/>
      <c r="G3" s="255"/>
      <c r="H3" s="256"/>
      <c r="I3" s="256"/>
      <c r="J3" s="257"/>
      <c r="K3" s="260" t="s">
        <v>7</v>
      </c>
      <c r="L3" s="32"/>
      <c r="M3" s="32"/>
      <c r="N3" s="32"/>
      <c r="O3" s="261" t="s">
        <v>8</v>
      </c>
      <c r="P3" s="262"/>
      <c r="Q3" s="153"/>
      <c r="R3" s="153"/>
      <c r="S3" s="153"/>
      <c r="T3" s="153"/>
      <c r="U3" s="153"/>
      <c r="V3" s="153"/>
      <c r="W3" s="153"/>
      <c r="X3" s="153"/>
      <c r="Y3" s="153"/>
      <c r="Z3" s="154"/>
    </row>
    <row r="4" spans="1:26" s="10" customFormat="1" ht="20.100000000000001" customHeight="1" thickBot="1" x14ac:dyDescent="0.2">
      <c r="A4" s="249"/>
      <c r="B4" s="250"/>
      <c r="C4" s="250"/>
      <c r="D4" s="250"/>
      <c r="E4" s="250"/>
      <c r="F4" s="251"/>
      <c r="G4" s="263">
        <f>G5+G10</f>
        <v>0</v>
      </c>
      <c r="H4" s="264"/>
      <c r="I4" s="264"/>
      <c r="J4" s="265"/>
      <c r="K4" s="266">
        <f>K5+K10</f>
        <v>0</v>
      </c>
      <c r="L4" s="267"/>
      <c r="M4" s="267"/>
      <c r="N4" s="268"/>
      <c r="O4" s="269" t="e">
        <f>K4/G4</f>
        <v>#DIV/0!</v>
      </c>
      <c r="P4" s="270"/>
      <c r="Q4" s="155"/>
      <c r="R4" s="155"/>
      <c r="S4" s="155"/>
      <c r="T4" s="155"/>
      <c r="U4" s="155"/>
      <c r="V4" s="155"/>
      <c r="W4" s="155"/>
      <c r="X4" s="155"/>
      <c r="Y4" s="155"/>
      <c r="Z4" s="156"/>
    </row>
    <row r="5" spans="1:26" s="10" customFormat="1" ht="20.100000000000001" customHeight="1" x14ac:dyDescent="0.15">
      <c r="A5" s="271" t="s">
        <v>43</v>
      </c>
      <c r="B5" s="272"/>
      <c r="C5" s="272"/>
      <c r="D5" s="272"/>
      <c r="E5" s="272"/>
      <c r="F5" s="273"/>
      <c r="G5" s="274">
        <f>SUM(G6:J9)</f>
        <v>0</v>
      </c>
      <c r="H5" s="274"/>
      <c r="I5" s="274"/>
      <c r="J5" s="275"/>
      <c r="K5" s="276">
        <f>SUM(K6:N9)</f>
        <v>0</v>
      </c>
      <c r="L5" s="277"/>
      <c r="M5" s="277"/>
      <c r="N5" s="277"/>
      <c r="O5" s="278" t="e">
        <f>K5/G5</f>
        <v>#DIV/0!</v>
      </c>
      <c r="P5" s="279"/>
      <c r="Q5" s="280" t="s">
        <v>44</v>
      </c>
      <c r="R5" s="280"/>
      <c r="S5" s="280"/>
      <c r="T5" s="280"/>
      <c r="U5" s="280"/>
      <c r="V5" s="280"/>
      <c r="W5" s="280"/>
      <c r="X5" s="280"/>
      <c r="Y5" s="280"/>
      <c r="Z5" s="281"/>
    </row>
    <row r="6" spans="1:26" s="11" customFormat="1" ht="12.75" customHeight="1" x14ac:dyDescent="0.25">
      <c r="A6" s="223" t="s">
        <v>45</v>
      </c>
      <c r="B6" s="224"/>
      <c r="C6" s="224"/>
      <c r="D6" s="224"/>
      <c r="E6" s="224"/>
      <c r="F6" s="225"/>
      <c r="G6" s="226">
        <f>'2. realizační tým'!W10</f>
        <v>0</v>
      </c>
      <c r="H6" s="227"/>
      <c r="I6" s="227"/>
      <c r="J6" s="227"/>
      <c r="K6" s="228">
        <f>'2. realizační tým'!AA10</f>
        <v>0</v>
      </c>
      <c r="L6" s="227"/>
      <c r="M6" s="227"/>
      <c r="N6" s="229"/>
      <c r="O6" s="230" t="e">
        <f>K6/G6</f>
        <v>#DIV/0!</v>
      </c>
      <c r="P6" s="231"/>
      <c r="Q6" s="221"/>
      <c r="R6" s="221"/>
      <c r="S6" s="221"/>
      <c r="T6" s="221"/>
      <c r="U6" s="221"/>
      <c r="V6" s="221"/>
      <c r="W6" s="221"/>
      <c r="X6" s="221"/>
      <c r="Y6" s="221"/>
      <c r="Z6" s="222"/>
    </row>
    <row r="7" spans="1:26" s="11" customFormat="1" ht="12.75" customHeight="1" x14ac:dyDescent="0.25">
      <c r="A7" s="282" t="s">
        <v>46</v>
      </c>
      <c r="B7" s="224"/>
      <c r="C7" s="224"/>
      <c r="D7" s="224"/>
      <c r="E7" s="224"/>
      <c r="F7" s="225"/>
      <c r="G7" s="226">
        <f>'2. realizační tým'!W17</f>
        <v>0</v>
      </c>
      <c r="H7" s="227"/>
      <c r="I7" s="227"/>
      <c r="J7" s="227"/>
      <c r="K7" s="228">
        <f>'2. realizační tým'!AA17</f>
        <v>0</v>
      </c>
      <c r="L7" s="227"/>
      <c r="M7" s="227"/>
      <c r="N7" s="229"/>
      <c r="O7" s="230" t="e">
        <f t="shared" ref="O7:O30" si="0">K7/G7</f>
        <v>#DIV/0!</v>
      </c>
      <c r="P7" s="231"/>
      <c r="Q7" s="221"/>
      <c r="R7" s="221"/>
      <c r="S7" s="221"/>
      <c r="T7" s="221"/>
      <c r="U7" s="221"/>
      <c r="V7" s="221"/>
      <c r="W7" s="221"/>
      <c r="X7" s="221"/>
      <c r="Y7" s="221"/>
      <c r="Z7" s="222"/>
    </row>
    <row r="8" spans="1:26" s="11" customFormat="1" ht="12.75" customHeight="1" x14ac:dyDescent="0.25">
      <c r="A8" s="223" t="s">
        <v>47</v>
      </c>
      <c r="B8" s="224"/>
      <c r="C8" s="224"/>
      <c r="D8" s="224"/>
      <c r="E8" s="224"/>
      <c r="F8" s="225"/>
      <c r="G8" s="226">
        <f>'2. realizační tým'!W26</f>
        <v>0</v>
      </c>
      <c r="H8" s="227"/>
      <c r="I8" s="227"/>
      <c r="J8" s="227"/>
      <c r="K8" s="228">
        <f>'2. realizační tým'!AA26</f>
        <v>0</v>
      </c>
      <c r="L8" s="227"/>
      <c r="M8" s="227"/>
      <c r="N8" s="229"/>
      <c r="O8" s="230" t="e">
        <f t="shared" si="0"/>
        <v>#DIV/0!</v>
      </c>
      <c r="P8" s="231"/>
      <c r="Q8" s="221"/>
      <c r="R8" s="221"/>
      <c r="S8" s="221"/>
      <c r="T8" s="221"/>
      <c r="U8" s="221"/>
      <c r="V8" s="221"/>
      <c r="W8" s="221"/>
      <c r="X8" s="221"/>
      <c r="Y8" s="221"/>
      <c r="Z8" s="222"/>
    </row>
    <row r="9" spans="1:26" s="11" customFormat="1" ht="12.75" customHeight="1" x14ac:dyDescent="0.25">
      <c r="A9" s="232" t="s">
        <v>48</v>
      </c>
      <c r="B9" s="233"/>
      <c r="C9" s="233"/>
      <c r="D9" s="233"/>
      <c r="E9" s="233"/>
      <c r="F9" s="234"/>
      <c r="G9" s="235">
        <f>'2. realizační tým'!W29</f>
        <v>0</v>
      </c>
      <c r="H9" s="236"/>
      <c r="I9" s="236"/>
      <c r="J9" s="236"/>
      <c r="K9" s="237">
        <f>'2. realizační tým'!AA29</f>
        <v>0</v>
      </c>
      <c r="L9" s="236"/>
      <c r="M9" s="236"/>
      <c r="N9" s="238"/>
      <c r="O9" s="239" t="e">
        <f t="shared" ref="O9" si="1">K9/G9</f>
        <v>#DIV/0!</v>
      </c>
      <c r="P9" s="240"/>
      <c r="Q9" s="241"/>
      <c r="R9" s="241"/>
      <c r="S9" s="241"/>
      <c r="T9" s="241"/>
      <c r="U9" s="241"/>
      <c r="V9" s="241"/>
      <c r="W9" s="241"/>
      <c r="X9" s="241"/>
      <c r="Y9" s="241"/>
      <c r="Z9" s="242"/>
    </row>
    <row r="10" spans="1:26" s="10" customFormat="1" ht="20.100000000000001" customHeight="1" x14ac:dyDescent="0.15">
      <c r="A10" s="203" t="s">
        <v>49</v>
      </c>
      <c r="B10" s="204"/>
      <c r="C10" s="204"/>
      <c r="D10" s="204"/>
      <c r="E10" s="204"/>
      <c r="F10" s="205"/>
      <c r="G10" s="206">
        <f>G11+G14+G31+G39+G46</f>
        <v>0</v>
      </c>
      <c r="H10" s="206"/>
      <c r="I10" s="206"/>
      <c r="J10" s="207"/>
      <c r="K10" s="208">
        <f>K11+K14+K31+K39+K46</f>
        <v>0</v>
      </c>
      <c r="L10" s="209"/>
      <c r="M10" s="209"/>
      <c r="N10" s="209"/>
      <c r="O10" s="210" t="e">
        <f t="shared" si="0"/>
        <v>#DIV/0!</v>
      </c>
      <c r="P10" s="211"/>
      <c r="Q10" s="212" t="s">
        <v>44</v>
      </c>
      <c r="R10" s="212"/>
      <c r="S10" s="212"/>
      <c r="T10" s="212"/>
      <c r="U10" s="212"/>
      <c r="V10" s="212"/>
      <c r="W10" s="212"/>
      <c r="X10" s="212"/>
      <c r="Y10" s="212"/>
      <c r="Z10" s="213"/>
    </row>
    <row r="11" spans="1:26" s="10" customFormat="1" ht="20.100000000000001" customHeight="1" x14ac:dyDescent="0.15">
      <c r="A11" s="214" t="s">
        <v>50</v>
      </c>
      <c r="B11" s="215"/>
      <c r="C11" s="215"/>
      <c r="D11" s="215"/>
      <c r="E11" s="215"/>
      <c r="F11" s="216"/>
      <c r="G11" s="166">
        <f>SUM(G12:J13)</f>
        <v>0</v>
      </c>
      <c r="H11" s="166"/>
      <c r="I11" s="166"/>
      <c r="J11" s="167"/>
      <c r="K11" s="217">
        <f>SUM(K12:N13)</f>
        <v>0</v>
      </c>
      <c r="L11" s="218"/>
      <c r="M11" s="218"/>
      <c r="N11" s="218"/>
      <c r="O11" s="169" t="e">
        <f t="shared" si="0"/>
        <v>#DIV/0!</v>
      </c>
      <c r="P11" s="170"/>
      <c r="Q11" s="219" t="s">
        <v>44</v>
      </c>
      <c r="R11" s="219"/>
      <c r="S11" s="219"/>
      <c r="T11" s="219"/>
      <c r="U11" s="219"/>
      <c r="V11" s="219"/>
      <c r="W11" s="219"/>
      <c r="X11" s="219"/>
      <c r="Y11" s="219"/>
      <c r="Z11" s="220"/>
    </row>
    <row r="12" spans="1:26" s="10" customFormat="1" ht="12.75" customHeight="1" x14ac:dyDescent="0.15">
      <c r="A12" s="157"/>
      <c r="B12" s="136"/>
      <c r="C12" s="136"/>
      <c r="D12" s="136"/>
      <c r="E12" s="136"/>
      <c r="F12" s="136"/>
      <c r="G12" s="125"/>
      <c r="H12" s="125"/>
      <c r="I12" s="125"/>
      <c r="J12" s="158"/>
      <c r="K12" s="159"/>
      <c r="L12" s="125"/>
      <c r="M12" s="125"/>
      <c r="N12" s="125"/>
      <c r="O12" s="160" t="e">
        <f t="shared" ref="O12:O13" si="2">K12/G12</f>
        <v>#DIV/0!</v>
      </c>
      <c r="P12" s="161"/>
      <c r="Q12" s="162"/>
      <c r="R12" s="162"/>
      <c r="S12" s="162"/>
      <c r="T12" s="162"/>
      <c r="U12" s="162"/>
      <c r="V12" s="162"/>
      <c r="W12" s="162"/>
      <c r="X12" s="162"/>
      <c r="Y12" s="162"/>
      <c r="Z12" s="163"/>
    </row>
    <row r="13" spans="1:26" s="10" customFormat="1" ht="12.75" customHeight="1" x14ac:dyDescent="0.15">
      <c r="A13" s="157"/>
      <c r="B13" s="136"/>
      <c r="C13" s="136"/>
      <c r="D13" s="136"/>
      <c r="E13" s="136"/>
      <c r="F13" s="136"/>
      <c r="G13" s="125"/>
      <c r="H13" s="125"/>
      <c r="I13" s="125"/>
      <c r="J13" s="158"/>
      <c r="K13" s="159"/>
      <c r="L13" s="125"/>
      <c r="M13" s="125"/>
      <c r="N13" s="125"/>
      <c r="O13" s="160" t="e">
        <f t="shared" si="2"/>
        <v>#DIV/0!</v>
      </c>
      <c r="P13" s="161"/>
      <c r="Q13" s="162"/>
      <c r="R13" s="162"/>
      <c r="S13" s="162"/>
      <c r="T13" s="162"/>
      <c r="U13" s="162"/>
      <c r="V13" s="162"/>
      <c r="W13" s="162"/>
      <c r="X13" s="162"/>
      <c r="Y13" s="162"/>
      <c r="Z13" s="163"/>
    </row>
    <row r="14" spans="1:26" s="11" customFormat="1" ht="20.100000000000001" customHeight="1" x14ac:dyDescent="0.25">
      <c r="A14" s="191" t="s">
        <v>51</v>
      </c>
      <c r="B14" s="192"/>
      <c r="C14" s="192"/>
      <c r="D14" s="192"/>
      <c r="E14" s="192"/>
      <c r="F14" s="193"/>
      <c r="G14" s="166">
        <f>G15+G27</f>
        <v>0</v>
      </c>
      <c r="H14" s="166"/>
      <c r="I14" s="166"/>
      <c r="J14" s="167"/>
      <c r="K14" s="168">
        <f>K15+K27</f>
        <v>0</v>
      </c>
      <c r="L14" s="166"/>
      <c r="M14" s="166"/>
      <c r="N14" s="166"/>
      <c r="O14" s="169" t="e">
        <f t="shared" si="0"/>
        <v>#DIV/0!</v>
      </c>
      <c r="P14" s="170"/>
      <c r="Q14" s="171" t="s">
        <v>44</v>
      </c>
      <c r="R14" s="171"/>
      <c r="S14" s="171"/>
      <c r="T14" s="171"/>
      <c r="U14" s="171"/>
      <c r="V14" s="171"/>
      <c r="W14" s="171"/>
      <c r="X14" s="171"/>
      <c r="Y14" s="171"/>
      <c r="Z14" s="172"/>
    </row>
    <row r="15" spans="1:26" s="12" customFormat="1" ht="12.75" customHeight="1" x14ac:dyDescent="0.25">
      <c r="A15" s="194" t="s">
        <v>52</v>
      </c>
      <c r="B15" s="195"/>
      <c r="C15" s="195"/>
      <c r="D15" s="195"/>
      <c r="E15" s="195"/>
      <c r="F15" s="195"/>
      <c r="G15" s="196">
        <f>G16+G20+G23</f>
        <v>0</v>
      </c>
      <c r="H15" s="196"/>
      <c r="I15" s="196"/>
      <c r="J15" s="197"/>
      <c r="K15" s="198">
        <f>K16+K20+K23</f>
        <v>0</v>
      </c>
      <c r="L15" s="196"/>
      <c r="M15" s="196"/>
      <c r="N15" s="196"/>
      <c r="O15" s="199" t="e">
        <f t="shared" ref="O15:O29" si="3">K15/G15</f>
        <v>#DIV/0!</v>
      </c>
      <c r="P15" s="200"/>
      <c r="Q15" s="201"/>
      <c r="R15" s="201"/>
      <c r="S15" s="201"/>
      <c r="T15" s="201"/>
      <c r="U15" s="201"/>
      <c r="V15" s="201"/>
      <c r="W15" s="201"/>
      <c r="X15" s="201"/>
      <c r="Y15" s="201"/>
      <c r="Z15" s="202"/>
    </row>
    <row r="16" spans="1:26" s="11" customFormat="1" ht="12.75" customHeight="1" x14ac:dyDescent="0.25">
      <c r="A16" s="182" t="s">
        <v>53</v>
      </c>
      <c r="B16" s="183"/>
      <c r="C16" s="183"/>
      <c r="D16" s="183"/>
      <c r="E16" s="183"/>
      <c r="F16" s="183"/>
      <c r="G16" s="184">
        <f>SUM(G17:J19)</f>
        <v>0</v>
      </c>
      <c r="H16" s="184"/>
      <c r="I16" s="184"/>
      <c r="J16" s="185"/>
      <c r="K16" s="186">
        <f>SUM(K17:N19)</f>
        <v>0</v>
      </c>
      <c r="L16" s="184"/>
      <c r="M16" s="184"/>
      <c r="N16" s="184"/>
      <c r="O16" s="187" t="e">
        <f t="shared" si="3"/>
        <v>#DIV/0!</v>
      </c>
      <c r="P16" s="188"/>
      <c r="Q16" s="189"/>
      <c r="R16" s="189"/>
      <c r="S16" s="189"/>
      <c r="T16" s="189"/>
      <c r="U16" s="189"/>
      <c r="V16" s="189"/>
      <c r="W16" s="189"/>
      <c r="X16" s="189"/>
      <c r="Y16" s="189"/>
      <c r="Z16" s="190"/>
    </row>
    <row r="17" spans="1:26" s="11" customFormat="1" ht="12.75" customHeight="1" x14ac:dyDescent="0.25">
      <c r="A17" s="157"/>
      <c r="B17" s="136"/>
      <c r="C17" s="136"/>
      <c r="D17" s="136"/>
      <c r="E17" s="136"/>
      <c r="F17" s="136"/>
      <c r="G17" s="125"/>
      <c r="H17" s="125"/>
      <c r="I17" s="125"/>
      <c r="J17" s="158"/>
      <c r="K17" s="159"/>
      <c r="L17" s="125"/>
      <c r="M17" s="125"/>
      <c r="N17" s="125"/>
      <c r="O17" s="160" t="e">
        <f t="shared" si="3"/>
        <v>#DIV/0!</v>
      </c>
      <c r="P17" s="161"/>
      <c r="Q17" s="162"/>
      <c r="R17" s="162"/>
      <c r="S17" s="162"/>
      <c r="T17" s="162"/>
      <c r="U17" s="162"/>
      <c r="V17" s="162"/>
      <c r="W17" s="162"/>
      <c r="X17" s="162"/>
      <c r="Y17" s="162"/>
      <c r="Z17" s="163"/>
    </row>
    <row r="18" spans="1:26" s="11" customFormat="1" ht="12.75" customHeight="1" x14ac:dyDescent="0.25">
      <c r="A18" s="157"/>
      <c r="B18" s="136"/>
      <c r="C18" s="136"/>
      <c r="D18" s="136"/>
      <c r="E18" s="136"/>
      <c r="F18" s="136"/>
      <c r="G18" s="125"/>
      <c r="H18" s="125"/>
      <c r="I18" s="125"/>
      <c r="J18" s="158"/>
      <c r="K18" s="159"/>
      <c r="L18" s="125"/>
      <c r="M18" s="125"/>
      <c r="N18" s="125"/>
      <c r="O18" s="160" t="e">
        <f t="shared" si="3"/>
        <v>#DIV/0!</v>
      </c>
      <c r="P18" s="161"/>
      <c r="Q18" s="162"/>
      <c r="R18" s="162"/>
      <c r="S18" s="162"/>
      <c r="T18" s="162"/>
      <c r="U18" s="162"/>
      <c r="V18" s="162"/>
      <c r="W18" s="162"/>
      <c r="X18" s="162"/>
      <c r="Y18" s="162"/>
      <c r="Z18" s="163"/>
    </row>
    <row r="19" spans="1:26" s="11" customFormat="1" ht="12.75" customHeight="1" x14ac:dyDescent="0.25">
      <c r="A19" s="157"/>
      <c r="B19" s="136"/>
      <c r="C19" s="136"/>
      <c r="D19" s="136"/>
      <c r="E19" s="136"/>
      <c r="F19" s="136"/>
      <c r="G19" s="125"/>
      <c r="H19" s="125"/>
      <c r="I19" s="125"/>
      <c r="J19" s="158"/>
      <c r="K19" s="159"/>
      <c r="L19" s="125"/>
      <c r="M19" s="125"/>
      <c r="N19" s="125"/>
      <c r="O19" s="160" t="e">
        <f t="shared" si="3"/>
        <v>#DIV/0!</v>
      </c>
      <c r="P19" s="161"/>
      <c r="Q19" s="162"/>
      <c r="R19" s="162"/>
      <c r="S19" s="162"/>
      <c r="T19" s="162"/>
      <c r="U19" s="162"/>
      <c r="V19" s="162"/>
      <c r="W19" s="162"/>
      <c r="X19" s="162"/>
      <c r="Y19" s="162"/>
      <c r="Z19" s="163"/>
    </row>
    <row r="20" spans="1:26" s="11" customFormat="1" ht="12.75" customHeight="1" x14ac:dyDescent="0.25">
      <c r="A20" s="182" t="s">
        <v>54</v>
      </c>
      <c r="B20" s="183"/>
      <c r="C20" s="183"/>
      <c r="D20" s="183"/>
      <c r="E20" s="183"/>
      <c r="F20" s="183"/>
      <c r="G20" s="184">
        <f>SUM(G21:J22)</f>
        <v>0</v>
      </c>
      <c r="H20" s="184"/>
      <c r="I20" s="184"/>
      <c r="J20" s="185"/>
      <c r="K20" s="186">
        <f>SUM(K21:N22)</f>
        <v>0</v>
      </c>
      <c r="L20" s="184"/>
      <c r="M20" s="184"/>
      <c r="N20" s="184"/>
      <c r="O20" s="187" t="e">
        <f t="shared" si="3"/>
        <v>#DIV/0!</v>
      </c>
      <c r="P20" s="188"/>
      <c r="Q20" s="189"/>
      <c r="R20" s="189"/>
      <c r="S20" s="189"/>
      <c r="T20" s="189"/>
      <c r="U20" s="189"/>
      <c r="V20" s="189"/>
      <c r="W20" s="189"/>
      <c r="X20" s="189"/>
      <c r="Y20" s="189"/>
      <c r="Z20" s="190"/>
    </row>
    <row r="21" spans="1:26" s="11" customFormat="1" ht="12.75" customHeight="1" x14ac:dyDescent="0.25">
      <c r="A21" s="157"/>
      <c r="B21" s="136"/>
      <c r="C21" s="136"/>
      <c r="D21" s="136"/>
      <c r="E21" s="136"/>
      <c r="F21" s="136"/>
      <c r="G21" s="125"/>
      <c r="H21" s="125"/>
      <c r="I21" s="125"/>
      <c r="J21" s="158"/>
      <c r="K21" s="159"/>
      <c r="L21" s="125"/>
      <c r="M21" s="125"/>
      <c r="N21" s="125"/>
      <c r="O21" s="160" t="e">
        <f t="shared" si="3"/>
        <v>#DIV/0!</v>
      </c>
      <c r="P21" s="161"/>
      <c r="Q21" s="162"/>
      <c r="R21" s="162"/>
      <c r="S21" s="162"/>
      <c r="T21" s="162"/>
      <c r="U21" s="162"/>
      <c r="V21" s="162"/>
      <c r="W21" s="162"/>
      <c r="X21" s="162"/>
      <c r="Y21" s="162"/>
      <c r="Z21" s="163"/>
    </row>
    <row r="22" spans="1:26" s="11" customFormat="1" ht="12.75" customHeight="1" x14ac:dyDescent="0.25">
      <c r="A22" s="157"/>
      <c r="B22" s="136"/>
      <c r="C22" s="136"/>
      <c r="D22" s="136"/>
      <c r="E22" s="136"/>
      <c r="F22" s="136"/>
      <c r="G22" s="125"/>
      <c r="H22" s="125"/>
      <c r="I22" s="125"/>
      <c r="J22" s="158"/>
      <c r="K22" s="159"/>
      <c r="L22" s="125"/>
      <c r="M22" s="125"/>
      <c r="N22" s="125"/>
      <c r="O22" s="160" t="e">
        <f t="shared" si="3"/>
        <v>#DIV/0!</v>
      </c>
      <c r="P22" s="161"/>
      <c r="Q22" s="162"/>
      <c r="R22" s="162"/>
      <c r="S22" s="162"/>
      <c r="T22" s="162"/>
      <c r="U22" s="162"/>
      <c r="V22" s="162"/>
      <c r="W22" s="162"/>
      <c r="X22" s="162"/>
      <c r="Y22" s="162"/>
      <c r="Z22" s="163"/>
    </row>
    <row r="23" spans="1:26" s="11" customFormat="1" ht="12.75" customHeight="1" x14ac:dyDescent="0.25">
      <c r="A23" s="182" t="s">
        <v>55</v>
      </c>
      <c r="B23" s="183"/>
      <c r="C23" s="183"/>
      <c r="D23" s="183"/>
      <c r="E23" s="183"/>
      <c r="F23" s="183"/>
      <c r="G23" s="184">
        <f>SUM(G24:J26)</f>
        <v>0</v>
      </c>
      <c r="H23" s="184"/>
      <c r="I23" s="184"/>
      <c r="J23" s="185"/>
      <c r="K23" s="186">
        <f>SUM(K24:N26)</f>
        <v>0</v>
      </c>
      <c r="L23" s="184"/>
      <c r="M23" s="184"/>
      <c r="N23" s="184"/>
      <c r="O23" s="187" t="e">
        <f t="shared" si="3"/>
        <v>#DIV/0!</v>
      </c>
      <c r="P23" s="188"/>
      <c r="Q23" s="189"/>
      <c r="R23" s="189"/>
      <c r="S23" s="189"/>
      <c r="T23" s="189"/>
      <c r="U23" s="189"/>
      <c r="V23" s="189"/>
      <c r="W23" s="189"/>
      <c r="X23" s="189"/>
      <c r="Y23" s="189"/>
      <c r="Z23" s="190"/>
    </row>
    <row r="24" spans="1:26" s="11" customFormat="1" ht="12.75" customHeight="1" x14ac:dyDescent="0.25">
      <c r="A24" s="157"/>
      <c r="B24" s="136"/>
      <c r="C24" s="136"/>
      <c r="D24" s="136"/>
      <c r="E24" s="136"/>
      <c r="F24" s="136"/>
      <c r="G24" s="125"/>
      <c r="H24" s="125"/>
      <c r="I24" s="125"/>
      <c r="J24" s="158"/>
      <c r="K24" s="159"/>
      <c r="L24" s="125"/>
      <c r="M24" s="125"/>
      <c r="N24" s="125"/>
      <c r="O24" s="160" t="e">
        <f t="shared" si="3"/>
        <v>#DIV/0!</v>
      </c>
      <c r="P24" s="161"/>
      <c r="Q24" s="162"/>
      <c r="R24" s="162"/>
      <c r="S24" s="162"/>
      <c r="T24" s="162"/>
      <c r="U24" s="162"/>
      <c r="V24" s="162"/>
      <c r="W24" s="162"/>
      <c r="X24" s="162"/>
      <c r="Y24" s="162"/>
      <c r="Z24" s="163"/>
    </row>
    <row r="25" spans="1:26" s="11" customFormat="1" ht="12.75" customHeight="1" x14ac:dyDescent="0.25">
      <c r="A25" s="157"/>
      <c r="B25" s="136"/>
      <c r="C25" s="136"/>
      <c r="D25" s="136"/>
      <c r="E25" s="136"/>
      <c r="F25" s="136"/>
      <c r="G25" s="125"/>
      <c r="H25" s="125"/>
      <c r="I25" s="125"/>
      <c r="J25" s="158"/>
      <c r="K25" s="159"/>
      <c r="L25" s="125"/>
      <c r="M25" s="125"/>
      <c r="N25" s="125"/>
      <c r="O25" s="160" t="e">
        <f t="shared" si="3"/>
        <v>#DIV/0!</v>
      </c>
      <c r="P25" s="161"/>
      <c r="Q25" s="162"/>
      <c r="R25" s="162"/>
      <c r="S25" s="162"/>
      <c r="T25" s="162"/>
      <c r="U25" s="162"/>
      <c r="V25" s="162"/>
      <c r="W25" s="162"/>
      <c r="X25" s="162"/>
      <c r="Y25" s="162"/>
      <c r="Z25" s="163"/>
    </row>
    <row r="26" spans="1:26" s="11" customFormat="1" ht="12.75" customHeight="1" x14ac:dyDescent="0.25">
      <c r="A26" s="157"/>
      <c r="B26" s="136"/>
      <c r="C26" s="136"/>
      <c r="D26" s="136"/>
      <c r="E26" s="136"/>
      <c r="F26" s="136"/>
      <c r="G26" s="125"/>
      <c r="H26" s="125"/>
      <c r="I26" s="125"/>
      <c r="J26" s="158"/>
      <c r="K26" s="159"/>
      <c r="L26" s="125"/>
      <c r="M26" s="125"/>
      <c r="N26" s="125"/>
      <c r="O26" s="160" t="e">
        <f t="shared" si="3"/>
        <v>#DIV/0!</v>
      </c>
      <c r="P26" s="161"/>
      <c r="Q26" s="162"/>
      <c r="R26" s="162"/>
      <c r="S26" s="162"/>
      <c r="T26" s="162"/>
      <c r="U26" s="162"/>
      <c r="V26" s="162"/>
      <c r="W26" s="162"/>
      <c r="X26" s="162"/>
      <c r="Y26" s="162"/>
      <c r="Z26" s="163"/>
    </row>
    <row r="27" spans="1:26" s="12" customFormat="1" ht="12.75" customHeight="1" x14ac:dyDescent="0.25">
      <c r="A27" s="194" t="s">
        <v>56</v>
      </c>
      <c r="B27" s="195"/>
      <c r="C27" s="195"/>
      <c r="D27" s="195"/>
      <c r="E27" s="195"/>
      <c r="F27" s="195"/>
      <c r="G27" s="196">
        <f>SUM(G28:J30)</f>
        <v>0</v>
      </c>
      <c r="H27" s="196"/>
      <c r="I27" s="196"/>
      <c r="J27" s="197"/>
      <c r="K27" s="198">
        <f>SUM(K28:N30)</f>
        <v>0</v>
      </c>
      <c r="L27" s="196"/>
      <c r="M27" s="196"/>
      <c r="N27" s="196"/>
      <c r="O27" s="199" t="e">
        <f t="shared" si="3"/>
        <v>#DIV/0!</v>
      </c>
      <c r="P27" s="200"/>
      <c r="Q27" s="201"/>
      <c r="R27" s="201"/>
      <c r="S27" s="201"/>
      <c r="T27" s="201"/>
      <c r="U27" s="201"/>
      <c r="V27" s="201"/>
      <c r="W27" s="201"/>
      <c r="X27" s="201"/>
      <c r="Y27" s="201"/>
      <c r="Z27" s="202"/>
    </row>
    <row r="28" spans="1:26" s="11" customFormat="1" ht="12.75" customHeight="1" x14ac:dyDescent="0.25">
      <c r="A28" s="157" t="s">
        <v>57</v>
      </c>
      <c r="B28" s="136"/>
      <c r="C28" s="136"/>
      <c r="D28" s="136"/>
      <c r="E28" s="136"/>
      <c r="F28" s="136"/>
      <c r="G28" s="125"/>
      <c r="H28" s="125"/>
      <c r="I28" s="125"/>
      <c r="J28" s="158"/>
      <c r="K28" s="159"/>
      <c r="L28" s="125"/>
      <c r="M28" s="125"/>
      <c r="N28" s="125"/>
      <c r="O28" s="160" t="e">
        <f t="shared" si="3"/>
        <v>#DIV/0!</v>
      </c>
      <c r="P28" s="161"/>
      <c r="Q28" s="162"/>
      <c r="R28" s="162"/>
      <c r="S28" s="162"/>
      <c r="T28" s="162"/>
      <c r="U28" s="162"/>
      <c r="V28" s="162"/>
      <c r="W28" s="162"/>
      <c r="X28" s="162"/>
      <c r="Y28" s="162"/>
      <c r="Z28" s="163"/>
    </row>
    <row r="29" spans="1:26" s="11" customFormat="1" ht="12.75" customHeight="1" x14ac:dyDescent="0.25">
      <c r="A29" s="157" t="s">
        <v>58</v>
      </c>
      <c r="B29" s="136"/>
      <c r="C29" s="136"/>
      <c r="D29" s="136"/>
      <c r="E29" s="136"/>
      <c r="F29" s="136"/>
      <c r="G29" s="125"/>
      <c r="H29" s="125"/>
      <c r="I29" s="125"/>
      <c r="J29" s="158"/>
      <c r="K29" s="159"/>
      <c r="L29" s="125"/>
      <c r="M29" s="125"/>
      <c r="N29" s="125"/>
      <c r="O29" s="160" t="e">
        <f t="shared" si="3"/>
        <v>#DIV/0!</v>
      </c>
      <c r="P29" s="161"/>
      <c r="Q29" s="162"/>
      <c r="R29" s="162"/>
      <c r="S29" s="162"/>
      <c r="T29" s="162"/>
      <c r="U29" s="162"/>
      <c r="V29" s="162"/>
      <c r="W29" s="162"/>
      <c r="X29" s="162"/>
      <c r="Y29" s="162"/>
      <c r="Z29" s="163"/>
    </row>
    <row r="30" spans="1:26" s="10" customFormat="1" ht="12.75" customHeight="1" x14ac:dyDescent="0.15">
      <c r="A30" s="157" t="s">
        <v>59</v>
      </c>
      <c r="B30" s="136"/>
      <c r="C30" s="136"/>
      <c r="D30" s="136"/>
      <c r="E30" s="136"/>
      <c r="F30" s="136"/>
      <c r="G30" s="125"/>
      <c r="H30" s="125"/>
      <c r="I30" s="125"/>
      <c r="J30" s="158"/>
      <c r="K30" s="159"/>
      <c r="L30" s="125"/>
      <c r="M30" s="125"/>
      <c r="N30" s="125"/>
      <c r="O30" s="160" t="e">
        <f t="shared" si="0"/>
        <v>#DIV/0!</v>
      </c>
      <c r="P30" s="161"/>
      <c r="Q30" s="162"/>
      <c r="R30" s="162"/>
      <c r="S30" s="162"/>
      <c r="T30" s="162"/>
      <c r="U30" s="162"/>
      <c r="V30" s="162"/>
      <c r="W30" s="162"/>
      <c r="X30" s="162"/>
      <c r="Y30" s="162"/>
      <c r="Z30" s="163"/>
    </row>
    <row r="31" spans="1:26" s="11" customFormat="1" ht="20.100000000000001" customHeight="1" x14ac:dyDescent="0.25">
      <c r="A31" s="164" t="s">
        <v>60</v>
      </c>
      <c r="B31" s="165"/>
      <c r="C31" s="165"/>
      <c r="D31" s="165"/>
      <c r="E31" s="165"/>
      <c r="F31" s="165"/>
      <c r="G31" s="166">
        <f>SUM(G32:J38)</f>
        <v>0</v>
      </c>
      <c r="H31" s="166"/>
      <c r="I31" s="166"/>
      <c r="J31" s="167"/>
      <c r="K31" s="168">
        <f>SUM(K32:N38)</f>
        <v>0</v>
      </c>
      <c r="L31" s="166"/>
      <c r="M31" s="166"/>
      <c r="N31" s="166"/>
      <c r="O31" s="169" t="e">
        <f t="shared" ref="O31:O38" si="4">K31/G31</f>
        <v>#DIV/0!</v>
      </c>
      <c r="P31" s="170"/>
      <c r="Q31" s="171" t="s">
        <v>44</v>
      </c>
      <c r="R31" s="171"/>
      <c r="S31" s="171"/>
      <c r="T31" s="171"/>
      <c r="U31" s="171"/>
      <c r="V31" s="171"/>
      <c r="W31" s="171"/>
      <c r="X31" s="171"/>
      <c r="Y31" s="171"/>
      <c r="Z31" s="172"/>
    </row>
    <row r="32" spans="1:26" s="10" customFormat="1" ht="12.75" customHeight="1" x14ac:dyDescent="0.15">
      <c r="A32" s="157"/>
      <c r="B32" s="136"/>
      <c r="C32" s="136"/>
      <c r="D32" s="136"/>
      <c r="E32" s="136"/>
      <c r="F32" s="136"/>
      <c r="G32" s="125"/>
      <c r="H32" s="125"/>
      <c r="I32" s="125"/>
      <c r="J32" s="158"/>
      <c r="K32" s="159"/>
      <c r="L32" s="125"/>
      <c r="M32" s="125"/>
      <c r="N32" s="125"/>
      <c r="O32" s="160" t="e">
        <f t="shared" si="4"/>
        <v>#DIV/0!</v>
      </c>
      <c r="P32" s="161"/>
      <c r="Q32" s="162"/>
      <c r="R32" s="162"/>
      <c r="S32" s="162"/>
      <c r="T32" s="162"/>
      <c r="U32" s="162"/>
      <c r="V32" s="162"/>
      <c r="W32" s="162"/>
      <c r="X32" s="162"/>
      <c r="Y32" s="162"/>
      <c r="Z32" s="163"/>
    </row>
    <row r="33" spans="1:26" s="10" customFormat="1" ht="12.75" customHeight="1" x14ac:dyDescent="0.15">
      <c r="A33" s="157"/>
      <c r="B33" s="136"/>
      <c r="C33" s="136"/>
      <c r="D33" s="136"/>
      <c r="E33" s="136"/>
      <c r="F33" s="136"/>
      <c r="G33" s="125"/>
      <c r="H33" s="125"/>
      <c r="I33" s="125"/>
      <c r="J33" s="158"/>
      <c r="K33" s="159"/>
      <c r="L33" s="125"/>
      <c r="M33" s="125"/>
      <c r="N33" s="125"/>
      <c r="O33" s="160" t="e">
        <f t="shared" si="4"/>
        <v>#DIV/0!</v>
      </c>
      <c r="P33" s="161"/>
      <c r="Q33" s="162"/>
      <c r="R33" s="162"/>
      <c r="S33" s="162"/>
      <c r="T33" s="162"/>
      <c r="U33" s="162"/>
      <c r="V33" s="162"/>
      <c r="W33" s="162"/>
      <c r="X33" s="162"/>
      <c r="Y33" s="162"/>
      <c r="Z33" s="163"/>
    </row>
    <row r="34" spans="1:26" s="10" customFormat="1" ht="12.75" customHeight="1" x14ac:dyDescent="0.15">
      <c r="A34" s="157"/>
      <c r="B34" s="136"/>
      <c r="C34" s="136"/>
      <c r="D34" s="136"/>
      <c r="E34" s="136"/>
      <c r="F34" s="136"/>
      <c r="G34" s="125"/>
      <c r="H34" s="125"/>
      <c r="I34" s="125"/>
      <c r="J34" s="158"/>
      <c r="K34" s="159"/>
      <c r="L34" s="125"/>
      <c r="M34" s="125"/>
      <c r="N34" s="125"/>
      <c r="O34" s="160" t="e">
        <f t="shared" ref="O34" si="5">K34/G34</f>
        <v>#DIV/0!</v>
      </c>
      <c r="P34" s="161"/>
      <c r="Q34" s="162"/>
      <c r="R34" s="162"/>
      <c r="S34" s="162"/>
      <c r="T34" s="162"/>
      <c r="U34" s="162"/>
      <c r="V34" s="162"/>
      <c r="W34" s="162"/>
      <c r="X34" s="162"/>
      <c r="Y34" s="162"/>
      <c r="Z34" s="163"/>
    </row>
    <row r="35" spans="1:26" s="10" customFormat="1" ht="12.75" customHeight="1" x14ac:dyDescent="0.15">
      <c r="A35" s="157"/>
      <c r="B35" s="136"/>
      <c r="C35" s="136"/>
      <c r="D35" s="136"/>
      <c r="E35" s="136"/>
      <c r="F35" s="136"/>
      <c r="G35" s="125"/>
      <c r="H35" s="125"/>
      <c r="I35" s="125"/>
      <c r="J35" s="158"/>
      <c r="K35" s="159"/>
      <c r="L35" s="125"/>
      <c r="M35" s="125"/>
      <c r="N35" s="125"/>
      <c r="O35" s="160" t="e">
        <f t="shared" si="4"/>
        <v>#DIV/0!</v>
      </c>
      <c r="P35" s="161"/>
      <c r="Q35" s="162"/>
      <c r="R35" s="162"/>
      <c r="S35" s="162"/>
      <c r="T35" s="162"/>
      <c r="U35" s="162"/>
      <c r="V35" s="162"/>
      <c r="W35" s="162"/>
      <c r="X35" s="162"/>
      <c r="Y35" s="162"/>
      <c r="Z35" s="163"/>
    </row>
    <row r="36" spans="1:26" s="10" customFormat="1" ht="12.75" customHeight="1" x14ac:dyDescent="0.15">
      <c r="A36" s="157"/>
      <c r="B36" s="136"/>
      <c r="C36" s="136"/>
      <c r="D36" s="136"/>
      <c r="E36" s="136"/>
      <c r="F36" s="136"/>
      <c r="G36" s="125"/>
      <c r="H36" s="125"/>
      <c r="I36" s="125"/>
      <c r="J36" s="158"/>
      <c r="K36" s="159"/>
      <c r="L36" s="125"/>
      <c r="M36" s="125"/>
      <c r="N36" s="125"/>
      <c r="O36" s="160" t="e">
        <f t="shared" si="4"/>
        <v>#DIV/0!</v>
      </c>
      <c r="P36" s="161"/>
      <c r="Q36" s="162"/>
      <c r="R36" s="162"/>
      <c r="S36" s="162"/>
      <c r="T36" s="162"/>
      <c r="U36" s="162"/>
      <c r="V36" s="162"/>
      <c r="W36" s="162"/>
      <c r="X36" s="162"/>
      <c r="Y36" s="162"/>
      <c r="Z36" s="163"/>
    </row>
    <row r="37" spans="1:26" s="10" customFormat="1" ht="12.75" customHeight="1" x14ac:dyDescent="0.15">
      <c r="A37" s="157"/>
      <c r="B37" s="136"/>
      <c r="C37" s="136"/>
      <c r="D37" s="136"/>
      <c r="E37" s="136"/>
      <c r="F37" s="136"/>
      <c r="G37" s="125"/>
      <c r="H37" s="125"/>
      <c r="I37" s="125"/>
      <c r="J37" s="158"/>
      <c r="K37" s="159"/>
      <c r="L37" s="125"/>
      <c r="M37" s="125"/>
      <c r="N37" s="125"/>
      <c r="O37" s="160" t="e">
        <f t="shared" si="4"/>
        <v>#DIV/0!</v>
      </c>
      <c r="P37" s="161"/>
      <c r="Q37" s="162"/>
      <c r="R37" s="162"/>
      <c r="S37" s="162"/>
      <c r="T37" s="162"/>
      <c r="U37" s="162"/>
      <c r="V37" s="162"/>
      <c r="W37" s="162"/>
      <c r="X37" s="162"/>
      <c r="Y37" s="162"/>
      <c r="Z37" s="163"/>
    </row>
    <row r="38" spans="1:26" s="10" customFormat="1" ht="12.75" customHeight="1" x14ac:dyDescent="0.15">
      <c r="A38" s="157"/>
      <c r="B38" s="136"/>
      <c r="C38" s="136"/>
      <c r="D38" s="136"/>
      <c r="E38" s="136"/>
      <c r="F38" s="136"/>
      <c r="G38" s="125"/>
      <c r="H38" s="125"/>
      <c r="I38" s="125"/>
      <c r="J38" s="158"/>
      <c r="K38" s="159"/>
      <c r="L38" s="125"/>
      <c r="M38" s="125"/>
      <c r="N38" s="125"/>
      <c r="O38" s="160" t="e">
        <f t="shared" si="4"/>
        <v>#DIV/0!</v>
      </c>
      <c r="P38" s="161"/>
      <c r="Q38" s="162"/>
      <c r="R38" s="162"/>
      <c r="S38" s="162"/>
      <c r="T38" s="162"/>
      <c r="U38" s="162"/>
      <c r="V38" s="162"/>
      <c r="W38" s="162"/>
      <c r="X38" s="162"/>
      <c r="Y38" s="162"/>
      <c r="Z38" s="163"/>
    </row>
    <row r="39" spans="1:26" s="11" customFormat="1" ht="20.100000000000001" customHeight="1" x14ac:dyDescent="0.25">
      <c r="A39" s="164" t="s">
        <v>61</v>
      </c>
      <c r="B39" s="165"/>
      <c r="C39" s="165"/>
      <c r="D39" s="165"/>
      <c r="E39" s="165"/>
      <c r="F39" s="165"/>
      <c r="G39" s="166">
        <f>SUM(G40:J45)</f>
        <v>0</v>
      </c>
      <c r="H39" s="166"/>
      <c r="I39" s="166"/>
      <c r="J39" s="167"/>
      <c r="K39" s="168">
        <f>SUM(K40:N45)</f>
        <v>0</v>
      </c>
      <c r="L39" s="166"/>
      <c r="M39" s="166"/>
      <c r="N39" s="166"/>
      <c r="O39" s="169" t="e">
        <f>K39/G39</f>
        <v>#DIV/0!</v>
      </c>
      <c r="P39" s="170"/>
      <c r="Q39" s="171" t="s">
        <v>44</v>
      </c>
      <c r="R39" s="171"/>
      <c r="S39" s="171"/>
      <c r="T39" s="171"/>
      <c r="U39" s="171"/>
      <c r="V39" s="171"/>
      <c r="W39" s="171"/>
      <c r="X39" s="171"/>
      <c r="Y39" s="171"/>
      <c r="Z39" s="172"/>
    </row>
    <row r="40" spans="1:26" s="10" customFormat="1" ht="12.75" customHeight="1" x14ac:dyDescent="0.15">
      <c r="A40" s="157"/>
      <c r="B40" s="136"/>
      <c r="C40" s="136"/>
      <c r="D40" s="136"/>
      <c r="E40" s="136"/>
      <c r="F40" s="136"/>
      <c r="G40" s="125"/>
      <c r="H40" s="125"/>
      <c r="I40" s="125"/>
      <c r="J40" s="158"/>
      <c r="K40" s="159"/>
      <c r="L40" s="125"/>
      <c r="M40" s="125"/>
      <c r="N40" s="125"/>
      <c r="O40" s="160" t="e">
        <f t="shared" ref="O40:O42" si="6">K40/G40</f>
        <v>#DIV/0!</v>
      </c>
      <c r="P40" s="161"/>
      <c r="Q40" s="162"/>
      <c r="R40" s="162"/>
      <c r="S40" s="162"/>
      <c r="T40" s="162"/>
      <c r="U40" s="162"/>
      <c r="V40" s="162"/>
      <c r="W40" s="162"/>
      <c r="X40" s="162"/>
      <c r="Y40" s="162"/>
      <c r="Z40" s="163"/>
    </row>
    <row r="41" spans="1:26" s="10" customFormat="1" ht="12.75" customHeight="1" x14ac:dyDescent="0.15">
      <c r="A41" s="157"/>
      <c r="B41" s="136"/>
      <c r="C41" s="136"/>
      <c r="D41" s="136"/>
      <c r="E41" s="136"/>
      <c r="F41" s="136"/>
      <c r="G41" s="125"/>
      <c r="H41" s="125"/>
      <c r="I41" s="125"/>
      <c r="J41" s="158"/>
      <c r="K41" s="159"/>
      <c r="L41" s="125"/>
      <c r="M41" s="125"/>
      <c r="N41" s="125"/>
      <c r="O41" s="160" t="e">
        <f t="shared" si="6"/>
        <v>#DIV/0!</v>
      </c>
      <c r="P41" s="161"/>
      <c r="Q41" s="162"/>
      <c r="R41" s="162"/>
      <c r="S41" s="162"/>
      <c r="T41" s="162"/>
      <c r="U41" s="162"/>
      <c r="V41" s="162"/>
      <c r="W41" s="162"/>
      <c r="X41" s="162"/>
      <c r="Y41" s="162"/>
      <c r="Z41" s="163"/>
    </row>
    <row r="42" spans="1:26" s="10" customFormat="1" ht="12.75" customHeight="1" x14ac:dyDescent="0.15">
      <c r="A42" s="157"/>
      <c r="B42" s="136"/>
      <c r="C42" s="136"/>
      <c r="D42" s="136"/>
      <c r="E42" s="136"/>
      <c r="F42" s="136"/>
      <c r="G42" s="125"/>
      <c r="H42" s="125"/>
      <c r="I42" s="125"/>
      <c r="J42" s="158"/>
      <c r="K42" s="159"/>
      <c r="L42" s="125"/>
      <c r="M42" s="125"/>
      <c r="N42" s="125"/>
      <c r="O42" s="160" t="e">
        <f t="shared" si="6"/>
        <v>#DIV/0!</v>
      </c>
      <c r="P42" s="161"/>
      <c r="Q42" s="162"/>
      <c r="R42" s="162"/>
      <c r="S42" s="162"/>
      <c r="T42" s="162"/>
      <c r="U42" s="162"/>
      <c r="V42" s="162"/>
      <c r="W42" s="162"/>
      <c r="X42" s="162"/>
      <c r="Y42" s="162"/>
      <c r="Z42" s="163"/>
    </row>
    <row r="43" spans="1:26" s="5" customFormat="1" ht="12.75" customHeight="1" x14ac:dyDescent="0.15">
      <c r="A43" s="157"/>
      <c r="B43" s="136"/>
      <c r="C43" s="136"/>
      <c r="D43" s="136"/>
      <c r="E43" s="136"/>
      <c r="F43" s="136"/>
      <c r="G43" s="125"/>
      <c r="H43" s="125"/>
      <c r="I43" s="125"/>
      <c r="J43" s="158"/>
      <c r="K43" s="159"/>
      <c r="L43" s="125"/>
      <c r="M43" s="125"/>
      <c r="N43" s="125"/>
      <c r="O43" s="160" t="e">
        <f t="shared" ref="O43:O45" si="7">K43/G43</f>
        <v>#DIV/0!</v>
      </c>
      <c r="P43" s="161"/>
      <c r="Q43" s="162"/>
      <c r="R43" s="162"/>
      <c r="S43" s="162"/>
      <c r="T43" s="162"/>
      <c r="U43" s="162"/>
      <c r="V43" s="162"/>
      <c r="W43" s="162"/>
      <c r="X43" s="162"/>
      <c r="Y43" s="162"/>
      <c r="Z43" s="163"/>
    </row>
    <row r="44" spans="1:26" s="5" customFormat="1" ht="12.75" customHeight="1" x14ac:dyDescent="0.15">
      <c r="A44" s="157"/>
      <c r="B44" s="136"/>
      <c r="C44" s="136"/>
      <c r="D44" s="136"/>
      <c r="E44" s="136"/>
      <c r="F44" s="136"/>
      <c r="G44" s="125"/>
      <c r="H44" s="125"/>
      <c r="I44" s="125"/>
      <c r="J44" s="158"/>
      <c r="K44" s="159"/>
      <c r="L44" s="125"/>
      <c r="M44" s="125"/>
      <c r="N44" s="125"/>
      <c r="O44" s="160" t="e">
        <f t="shared" si="7"/>
        <v>#DIV/0!</v>
      </c>
      <c r="P44" s="161"/>
      <c r="Q44" s="162"/>
      <c r="R44" s="162"/>
      <c r="S44" s="162"/>
      <c r="T44" s="162"/>
      <c r="U44" s="162"/>
      <c r="V44" s="162"/>
      <c r="W44" s="162"/>
      <c r="X44" s="162"/>
      <c r="Y44" s="162"/>
      <c r="Z44" s="163"/>
    </row>
    <row r="45" spans="1:26" s="5" customFormat="1" ht="12.75" customHeight="1" x14ac:dyDescent="0.15">
      <c r="A45" s="157"/>
      <c r="B45" s="136"/>
      <c r="C45" s="136"/>
      <c r="D45" s="136"/>
      <c r="E45" s="136"/>
      <c r="F45" s="136"/>
      <c r="G45" s="125"/>
      <c r="H45" s="125"/>
      <c r="I45" s="125"/>
      <c r="J45" s="158"/>
      <c r="K45" s="159"/>
      <c r="L45" s="125"/>
      <c r="M45" s="125"/>
      <c r="N45" s="125"/>
      <c r="O45" s="160" t="e">
        <f t="shared" si="7"/>
        <v>#DIV/0!</v>
      </c>
      <c r="P45" s="161"/>
      <c r="Q45" s="162"/>
      <c r="R45" s="162"/>
      <c r="S45" s="162"/>
      <c r="T45" s="162"/>
      <c r="U45" s="162"/>
      <c r="V45" s="162"/>
      <c r="W45" s="162"/>
      <c r="X45" s="162"/>
      <c r="Y45" s="162"/>
      <c r="Z45" s="163"/>
    </row>
    <row r="46" spans="1:26" s="5" customFormat="1" ht="20.100000000000001" customHeight="1" x14ac:dyDescent="0.15">
      <c r="A46" s="164" t="s">
        <v>62</v>
      </c>
      <c r="B46" s="165"/>
      <c r="C46" s="165"/>
      <c r="D46" s="165"/>
      <c r="E46" s="165"/>
      <c r="F46" s="165"/>
      <c r="G46" s="166">
        <f>SUM(G47)</f>
        <v>0</v>
      </c>
      <c r="H46" s="166"/>
      <c r="I46" s="166"/>
      <c r="J46" s="167"/>
      <c r="K46" s="168">
        <f>SUM(K47)</f>
        <v>0</v>
      </c>
      <c r="L46" s="166"/>
      <c r="M46" s="166"/>
      <c r="N46" s="166"/>
      <c r="O46" s="169" t="e">
        <f t="shared" ref="O46:O47" si="8">K46/G46</f>
        <v>#DIV/0!</v>
      </c>
      <c r="P46" s="170"/>
      <c r="Q46" s="171"/>
      <c r="R46" s="171"/>
      <c r="S46" s="171"/>
      <c r="T46" s="171"/>
      <c r="U46" s="171"/>
      <c r="V46" s="171"/>
      <c r="W46" s="171"/>
      <c r="X46" s="171"/>
      <c r="Y46" s="171"/>
      <c r="Z46" s="172"/>
    </row>
    <row r="47" spans="1:26" s="5" customFormat="1" ht="20.100000000000001" customHeight="1" thickBot="1" x14ac:dyDescent="0.2">
      <c r="A47" s="173" t="s">
        <v>63</v>
      </c>
      <c r="B47" s="174"/>
      <c r="C47" s="174"/>
      <c r="D47" s="174"/>
      <c r="E47" s="174"/>
      <c r="F47" s="174"/>
      <c r="G47" s="175"/>
      <c r="H47" s="175"/>
      <c r="I47" s="175"/>
      <c r="J47" s="176"/>
      <c r="K47" s="177"/>
      <c r="L47" s="175"/>
      <c r="M47" s="175"/>
      <c r="N47" s="175"/>
      <c r="O47" s="178" t="e">
        <f t="shared" si="8"/>
        <v>#DIV/0!</v>
      </c>
      <c r="P47" s="179"/>
      <c r="Q47" s="180"/>
      <c r="R47" s="180"/>
      <c r="S47" s="180"/>
      <c r="T47" s="180"/>
      <c r="U47" s="180"/>
      <c r="V47" s="180"/>
      <c r="W47" s="180"/>
      <c r="X47" s="180"/>
      <c r="Y47" s="180"/>
      <c r="Z47" s="181"/>
    </row>
    <row r="48" spans="1:26" s="5" customFormat="1" ht="20.100000000000001" customHeight="1" x14ac:dyDescent="0.15">
      <c r="A48" s="48" t="s">
        <v>64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145"/>
    </row>
    <row r="49" spans="1:26" s="5" customFormat="1" ht="60" customHeight="1" thickBot="1" x14ac:dyDescent="0.2">
      <c r="A49" s="146"/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8"/>
    </row>
  </sheetData>
  <mergeCells count="226">
    <mergeCell ref="Q28:Z28"/>
    <mergeCell ref="O32:P32"/>
    <mergeCell ref="Q32:Z32"/>
    <mergeCell ref="A34:F34"/>
    <mergeCell ref="G34:J34"/>
    <mergeCell ref="K34:N34"/>
    <mergeCell ref="O34:P34"/>
    <mergeCell ref="Q34:Z34"/>
    <mergeCell ref="A33:F33"/>
    <mergeCell ref="G33:J33"/>
    <mergeCell ref="K33:N33"/>
    <mergeCell ref="O33:P33"/>
    <mergeCell ref="A28:F28"/>
    <mergeCell ref="G28:J28"/>
    <mergeCell ref="K28:N28"/>
    <mergeCell ref="O28:P28"/>
    <mergeCell ref="A29:F29"/>
    <mergeCell ref="G29:J29"/>
    <mergeCell ref="K29:N29"/>
    <mergeCell ref="O29:P29"/>
    <mergeCell ref="Q29:Z29"/>
    <mergeCell ref="A23:F23"/>
    <mergeCell ref="G23:J23"/>
    <mergeCell ref="K23:N23"/>
    <mergeCell ref="O23:P23"/>
    <mergeCell ref="Q23:Z23"/>
    <mergeCell ref="A24:F24"/>
    <mergeCell ref="G24:J24"/>
    <mergeCell ref="K24:N24"/>
    <mergeCell ref="O24:P24"/>
    <mergeCell ref="Q24:Z24"/>
    <mergeCell ref="A25:F25"/>
    <mergeCell ref="G25:J25"/>
    <mergeCell ref="K25:N25"/>
    <mergeCell ref="O25:P25"/>
    <mergeCell ref="A27:F27"/>
    <mergeCell ref="G27:J27"/>
    <mergeCell ref="K27:N27"/>
    <mergeCell ref="O27:P27"/>
    <mergeCell ref="Q27:Z27"/>
    <mergeCell ref="A26:F26"/>
    <mergeCell ref="G26:J26"/>
    <mergeCell ref="K26:N26"/>
    <mergeCell ref="O26:P26"/>
    <mergeCell ref="Q26:Z26"/>
    <mergeCell ref="K21:N21"/>
    <mergeCell ref="O21:P21"/>
    <mergeCell ref="Q21:Z21"/>
    <mergeCell ref="O22:P22"/>
    <mergeCell ref="Q22:Z22"/>
    <mergeCell ref="A18:F18"/>
    <mergeCell ref="G18:J18"/>
    <mergeCell ref="K18:N18"/>
    <mergeCell ref="O18:P18"/>
    <mergeCell ref="A48:Z48"/>
    <mergeCell ref="A49:Z49"/>
    <mergeCell ref="A2:F4"/>
    <mergeCell ref="G2:J3"/>
    <mergeCell ref="K2:P2"/>
    <mergeCell ref="K3:N3"/>
    <mergeCell ref="O3:P3"/>
    <mergeCell ref="G4:J4"/>
    <mergeCell ref="K4:N4"/>
    <mergeCell ref="O4:P4"/>
    <mergeCell ref="A5:F5"/>
    <mergeCell ref="G5:J5"/>
    <mergeCell ref="K5:N5"/>
    <mergeCell ref="O5:P5"/>
    <mergeCell ref="Q5:Z5"/>
    <mergeCell ref="A6:F6"/>
    <mergeCell ref="G6:J6"/>
    <mergeCell ref="K6:N6"/>
    <mergeCell ref="O6:P6"/>
    <mergeCell ref="Q6:Z6"/>
    <mergeCell ref="A7:F7"/>
    <mergeCell ref="G7:J7"/>
    <mergeCell ref="K7:N7"/>
    <mergeCell ref="O7:P7"/>
    <mergeCell ref="Q7:Z7"/>
    <mergeCell ref="A8:F8"/>
    <mergeCell ref="G8:J8"/>
    <mergeCell ref="K8:N8"/>
    <mergeCell ref="O8:P8"/>
    <mergeCell ref="Q8:Z8"/>
    <mergeCell ref="A9:F9"/>
    <mergeCell ref="G9:J9"/>
    <mergeCell ref="K9:N9"/>
    <mergeCell ref="O9:P9"/>
    <mergeCell ref="Q9:Z9"/>
    <mergeCell ref="A12:F12"/>
    <mergeCell ref="G12:J12"/>
    <mergeCell ref="K12:N12"/>
    <mergeCell ref="O12:P12"/>
    <mergeCell ref="Q12:Z12"/>
    <mergeCell ref="A13:F13"/>
    <mergeCell ref="G13:J13"/>
    <mergeCell ref="K13:N13"/>
    <mergeCell ref="O13:P13"/>
    <mergeCell ref="Q13:Z13"/>
    <mergeCell ref="A10:F10"/>
    <mergeCell ref="G10:J10"/>
    <mergeCell ref="K10:N10"/>
    <mergeCell ref="O10:P10"/>
    <mergeCell ref="Q10:Z10"/>
    <mergeCell ref="A11:F11"/>
    <mergeCell ref="G11:J11"/>
    <mergeCell ref="K11:N11"/>
    <mergeCell ref="O11:P11"/>
    <mergeCell ref="Q11:Z11"/>
    <mergeCell ref="A14:F14"/>
    <mergeCell ref="G14:J14"/>
    <mergeCell ref="K14:N14"/>
    <mergeCell ref="O14:P14"/>
    <mergeCell ref="A16:F16"/>
    <mergeCell ref="G16:J16"/>
    <mergeCell ref="K16:N16"/>
    <mergeCell ref="O16:P16"/>
    <mergeCell ref="Q16:Z16"/>
    <mergeCell ref="A15:F15"/>
    <mergeCell ref="G15:J15"/>
    <mergeCell ref="K15:N15"/>
    <mergeCell ref="O15:P15"/>
    <mergeCell ref="Q15:Z15"/>
    <mergeCell ref="G17:J17"/>
    <mergeCell ref="K17:N17"/>
    <mergeCell ref="A36:F36"/>
    <mergeCell ref="G36:J36"/>
    <mergeCell ref="K36:N36"/>
    <mergeCell ref="O36:P36"/>
    <mergeCell ref="Q36:Z36"/>
    <mergeCell ref="K32:N32"/>
    <mergeCell ref="Q33:Z33"/>
    <mergeCell ref="O17:P17"/>
    <mergeCell ref="Q17:Z17"/>
    <mergeCell ref="Q25:Z25"/>
    <mergeCell ref="A19:F19"/>
    <mergeCell ref="G19:J19"/>
    <mergeCell ref="K19:N19"/>
    <mergeCell ref="O19:P19"/>
    <mergeCell ref="Q19:Z19"/>
    <mergeCell ref="A20:F20"/>
    <mergeCell ref="G20:J20"/>
    <mergeCell ref="K20:N20"/>
    <mergeCell ref="O20:P20"/>
    <mergeCell ref="Q20:Z20"/>
    <mergeCell ref="A21:F21"/>
    <mergeCell ref="G21:J21"/>
    <mergeCell ref="A37:F37"/>
    <mergeCell ref="G37:J37"/>
    <mergeCell ref="K37:N37"/>
    <mergeCell ref="O37:P37"/>
    <mergeCell ref="Q37:Z37"/>
    <mergeCell ref="A38:F38"/>
    <mergeCell ref="G38:J38"/>
    <mergeCell ref="K38:N38"/>
    <mergeCell ref="O38:P38"/>
    <mergeCell ref="Q38:Z38"/>
    <mergeCell ref="A39:F39"/>
    <mergeCell ref="G39:J39"/>
    <mergeCell ref="K39:N39"/>
    <mergeCell ref="O39:P39"/>
    <mergeCell ref="Q39:Z39"/>
    <mergeCell ref="A42:F42"/>
    <mergeCell ref="G42:J42"/>
    <mergeCell ref="K42:N42"/>
    <mergeCell ref="O42:P42"/>
    <mergeCell ref="Q42:Z42"/>
    <mergeCell ref="Q43:Z43"/>
    <mergeCell ref="A40:F40"/>
    <mergeCell ref="G40:J40"/>
    <mergeCell ref="K40:N40"/>
    <mergeCell ref="O40:P40"/>
    <mergeCell ref="Q40:Z40"/>
    <mergeCell ref="A41:F41"/>
    <mergeCell ref="G41:J41"/>
    <mergeCell ref="K41:N41"/>
    <mergeCell ref="O41:P41"/>
    <mergeCell ref="Q41:Z41"/>
    <mergeCell ref="A43:F43"/>
    <mergeCell ref="G43:J43"/>
    <mergeCell ref="K43:N43"/>
    <mergeCell ref="O43:P43"/>
    <mergeCell ref="A44:F44"/>
    <mergeCell ref="G44:J44"/>
    <mergeCell ref="K44:N44"/>
    <mergeCell ref="O44:P44"/>
    <mergeCell ref="Q44:Z44"/>
    <mergeCell ref="A45:F45"/>
    <mergeCell ref="G45:J45"/>
    <mergeCell ref="K45:N45"/>
    <mergeCell ref="O45:P45"/>
    <mergeCell ref="Q45:Z45"/>
    <mergeCell ref="A47:F47"/>
    <mergeCell ref="G47:J47"/>
    <mergeCell ref="K47:N47"/>
    <mergeCell ref="O47:P47"/>
    <mergeCell ref="Q47:Z47"/>
    <mergeCell ref="A46:F46"/>
    <mergeCell ref="G46:J46"/>
    <mergeCell ref="K46:N46"/>
    <mergeCell ref="O46:P46"/>
    <mergeCell ref="Q46:Z46"/>
    <mergeCell ref="Q2:Z4"/>
    <mergeCell ref="A35:F35"/>
    <mergeCell ref="G35:J35"/>
    <mergeCell ref="K35:N35"/>
    <mergeCell ref="O35:P35"/>
    <mergeCell ref="Q35:Z35"/>
    <mergeCell ref="A31:F31"/>
    <mergeCell ref="G31:J31"/>
    <mergeCell ref="K31:N31"/>
    <mergeCell ref="O31:P31"/>
    <mergeCell ref="Q31:Z31"/>
    <mergeCell ref="A32:F32"/>
    <mergeCell ref="G32:J32"/>
    <mergeCell ref="Q14:Z14"/>
    <mergeCell ref="A30:F30"/>
    <mergeCell ref="G30:J30"/>
    <mergeCell ref="K30:N30"/>
    <mergeCell ref="O30:P30"/>
    <mergeCell ref="Q30:Z30"/>
    <mergeCell ref="A22:F22"/>
    <mergeCell ref="G22:J22"/>
    <mergeCell ref="K22:N22"/>
    <mergeCell ref="Q18:Z18"/>
    <mergeCell ref="A17:F17"/>
  </mergeCells>
  <pageMargins left="0.7" right="0.7" top="0.75" bottom="0.75" header="0.3" footer="0.3"/>
  <pageSetup paperSize="9" fitToHeight="0" orientation="portrait" r:id="rId1"/>
  <headerFooter>
    <oddHeader>&amp;C&amp;"Tahoma,Obyčejné"&amp;6Magistrát města Brna - Odbor sociální péče
AKTUALIZACE ROZPOČTU</oddHeader>
    <oddFooter>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457"/>
  <sheetViews>
    <sheetView zoomScale="140" zoomScaleNormal="140" workbookViewId="0">
      <selection activeCell="AB15" sqref="AB15"/>
    </sheetView>
  </sheetViews>
  <sheetFormatPr defaultRowHeight="15" x14ac:dyDescent="0.25"/>
  <cols>
    <col min="1" max="26" width="3.28515625" style="2" customWidth="1"/>
    <col min="27" max="27" width="3.28515625" style="1" customWidth="1"/>
    <col min="28" max="28" width="9.140625" style="3"/>
  </cols>
  <sheetData>
    <row r="1" spans="1:26" s="8" customFormat="1" ht="20.100000000000001" customHeight="1" thickBot="1" x14ac:dyDescent="0.25">
      <c r="A1" s="17" t="s">
        <v>65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9">
        <f>'1. základní údaje'!F3</f>
        <v>0</v>
      </c>
    </row>
    <row r="2" spans="1:26" s="6" customFormat="1" ht="24.95" customHeight="1" x14ac:dyDescent="0.2">
      <c r="A2" s="319" t="s">
        <v>66</v>
      </c>
      <c r="B2" s="320"/>
      <c r="C2" s="320"/>
      <c r="D2" s="320"/>
      <c r="E2" s="320"/>
      <c r="F2" s="321"/>
      <c r="G2" s="322" t="s">
        <v>67</v>
      </c>
      <c r="H2" s="323"/>
      <c r="I2" s="323"/>
      <c r="J2" s="324"/>
      <c r="K2" s="325" t="s">
        <v>68</v>
      </c>
      <c r="L2" s="326"/>
      <c r="M2" s="325" t="s">
        <v>69</v>
      </c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7"/>
    </row>
    <row r="3" spans="1:26" s="6" customFormat="1" ht="32.25" customHeight="1" x14ac:dyDescent="0.2">
      <c r="A3" s="328">
        <f>'1. základní údaje'!F3</f>
        <v>0</v>
      </c>
      <c r="B3" s="329"/>
      <c r="C3" s="329"/>
      <c r="D3" s="329"/>
      <c r="E3" s="329"/>
      <c r="F3" s="330"/>
      <c r="G3" s="331">
        <f>'3. rozpočet'!K4</f>
        <v>0</v>
      </c>
      <c r="H3" s="332"/>
      <c r="I3" s="332"/>
      <c r="J3" s="333"/>
      <c r="K3" s="334" t="e">
        <f>G3/G19</f>
        <v>#DIV/0!</v>
      </c>
      <c r="L3" s="335"/>
      <c r="M3" s="336" t="s">
        <v>70</v>
      </c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7"/>
    </row>
    <row r="4" spans="1:26" s="6" customFormat="1" ht="20.100000000000001" customHeight="1" x14ac:dyDescent="0.2">
      <c r="A4" s="36" t="s">
        <v>107</v>
      </c>
      <c r="B4" s="37"/>
      <c r="C4" s="37"/>
      <c r="D4" s="37"/>
      <c r="E4" s="37"/>
      <c r="F4" s="290"/>
      <c r="G4" s="291"/>
      <c r="H4" s="292"/>
      <c r="I4" s="292"/>
      <c r="J4" s="293"/>
      <c r="K4" s="294" t="e">
        <f>G4/G19</f>
        <v>#DIV/0!</v>
      </c>
      <c r="L4" s="295"/>
      <c r="M4" s="296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8"/>
    </row>
    <row r="5" spans="1:26" s="6" customFormat="1" ht="20.100000000000001" customHeight="1" x14ac:dyDescent="0.2">
      <c r="A5" s="36" t="s">
        <v>71</v>
      </c>
      <c r="B5" s="37"/>
      <c r="C5" s="37"/>
      <c r="D5" s="37"/>
      <c r="E5" s="37"/>
      <c r="F5" s="290"/>
      <c r="G5" s="291"/>
      <c r="H5" s="292"/>
      <c r="I5" s="292"/>
      <c r="J5" s="293"/>
      <c r="K5" s="294" t="e">
        <f>G5/G19</f>
        <v>#DIV/0!</v>
      </c>
      <c r="L5" s="295"/>
      <c r="M5" s="296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8"/>
    </row>
    <row r="6" spans="1:26" s="6" customFormat="1" ht="20.100000000000001" customHeight="1" x14ac:dyDescent="0.2">
      <c r="A6" s="36" t="s">
        <v>72</v>
      </c>
      <c r="B6" s="37"/>
      <c r="C6" s="37"/>
      <c r="D6" s="37"/>
      <c r="E6" s="37"/>
      <c r="F6" s="290"/>
      <c r="G6" s="338"/>
      <c r="H6" s="339"/>
      <c r="I6" s="339"/>
      <c r="J6" s="340"/>
      <c r="K6" s="341" t="e">
        <f>G6/G19</f>
        <v>#DIV/0!</v>
      </c>
      <c r="L6" s="342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8"/>
    </row>
    <row r="7" spans="1:26" s="6" customFormat="1" ht="20.100000000000001" customHeight="1" x14ac:dyDescent="0.2">
      <c r="A7" s="36" t="s">
        <v>73</v>
      </c>
      <c r="B7" s="37"/>
      <c r="C7" s="37"/>
      <c r="D7" s="37"/>
      <c r="E7" s="37"/>
      <c r="F7" s="290"/>
      <c r="G7" s="291"/>
      <c r="H7" s="292"/>
      <c r="I7" s="292"/>
      <c r="J7" s="293"/>
      <c r="K7" s="294" t="e">
        <f>G7/G19</f>
        <v>#DIV/0!</v>
      </c>
      <c r="L7" s="295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8"/>
    </row>
    <row r="8" spans="1:26" s="6" customFormat="1" ht="20.100000000000001" customHeight="1" x14ac:dyDescent="0.2">
      <c r="A8" s="36" t="s">
        <v>74</v>
      </c>
      <c r="B8" s="37"/>
      <c r="C8" s="37"/>
      <c r="D8" s="37"/>
      <c r="E8" s="37"/>
      <c r="F8" s="290"/>
      <c r="G8" s="291"/>
      <c r="H8" s="292"/>
      <c r="I8" s="292"/>
      <c r="J8" s="293"/>
      <c r="K8" s="294" t="e">
        <f>G8/G19</f>
        <v>#DIV/0!</v>
      </c>
      <c r="L8" s="295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297"/>
      <c r="Z8" s="298"/>
    </row>
    <row r="9" spans="1:26" s="6" customFormat="1" ht="20.100000000000001" customHeight="1" x14ac:dyDescent="0.2">
      <c r="A9" s="36" t="s">
        <v>75</v>
      </c>
      <c r="B9" s="37"/>
      <c r="C9" s="37"/>
      <c r="D9" s="37"/>
      <c r="E9" s="37"/>
      <c r="F9" s="290"/>
      <c r="G9" s="291"/>
      <c r="H9" s="292"/>
      <c r="I9" s="292"/>
      <c r="J9" s="293"/>
      <c r="K9" s="294" t="e">
        <f>G9/G19</f>
        <v>#DIV/0!</v>
      </c>
      <c r="L9" s="295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297"/>
      <c r="X9" s="297"/>
      <c r="Y9" s="297"/>
      <c r="Z9" s="298"/>
    </row>
    <row r="10" spans="1:26" s="6" customFormat="1" ht="20.100000000000001" customHeight="1" x14ac:dyDescent="0.2">
      <c r="A10" s="36" t="s">
        <v>76</v>
      </c>
      <c r="B10" s="37"/>
      <c r="C10" s="37"/>
      <c r="D10" s="37"/>
      <c r="E10" s="37"/>
      <c r="F10" s="290"/>
      <c r="G10" s="291"/>
      <c r="H10" s="292"/>
      <c r="I10" s="292"/>
      <c r="J10" s="293"/>
      <c r="K10" s="294" t="e">
        <f>G10/G19</f>
        <v>#DIV/0!</v>
      </c>
      <c r="L10" s="295"/>
      <c r="M10" s="297"/>
      <c r="N10" s="297"/>
      <c r="O10" s="297"/>
      <c r="P10" s="297"/>
      <c r="Q10" s="297"/>
      <c r="R10" s="297"/>
      <c r="S10" s="297"/>
      <c r="T10" s="297"/>
      <c r="U10" s="297"/>
      <c r="V10" s="297"/>
      <c r="W10" s="297"/>
      <c r="X10" s="297"/>
      <c r="Y10" s="297"/>
      <c r="Z10" s="298"/>
    </row>
    <row r="11" spans="1:26" s="6" customFormat="1" ht="20.100000000000001" customHeight="1" x14ac:dyDescent="0.2">
      <c r="A11" s="36" t="s">
        <v>77</v>
      </c>
      <c r="B11" s="37"/>
      <c r="C11" s="37"/>
      <c r="D11" s="37"/>
      <c r="E11" s="37"/>
      <c r="F11" s="290"/>
      <c r="G11" s="291"/>
      <c r="H11" s="292"/>
      <c r="I11" s="292"/>
      <c r="J11" s="293"/>
      <c r="K11" s="294" t="e">
        <f>G11/G19</f>
        <v>#DIV/0!</v>
      </c>
      <c r="L11" s="295"/>
      <c r="M11" s="297"/>
      <c r="N11" s="297"/>
      <c r="O11" s="297"/>
      <c r="P11" s="297"/>
      <c r="Q11" s="297"/>
      <c r="R11" s="297"/>
      <c r="S11" s="297"/>
      <c r="T11" s="297"/>
      <c r="U11" s="297"/>
      <c r="V11" s="297"/>
      <c r="W11" s="297"/>
      <c r="X11" s="297"/>
      <c r="Y11" s="297"/>
      <c r="Z11" s="298"/>
    </row>
    <row r="12" spans="1:26" s="6" customFormat="1" ht="20.100000000000001" customHeight="1" x14ac:dyDescent="0.2">
      <c r="A12" s="36" t="s">
        <v>78</v>
      </c>
      <c r="B12" s="37"/>
      <c r="C12" s="37"/>
      <c r="D12" s="37"/>
      <c r="E12" s="37"/>
      <c r="F12" s="290"/>
      <c r="G12" s="291"/>
      <c r="H12" s="292"/>
      <c r="I12" s="292"/>
      <c r="J12" s="293"/>
      <c r="K12" s="294" t="e">
        <f>G12/G19</f>
        <v>#DIV/0!</v>
      </c>
      <c r="L12" s="295"/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297"/>
      <c r="X12" s="297"/>
      <c r="Y12" s="297"/>
      <c r="Z12" s="298"/>
    </row>
    <row r="13" spans="1:26" s="6" customFormat="1" ht="20.100000000000001" customHeight="1" x14ac:dyDescent="0.2">
      <c r="A13" s="36" t="s">
        <v>79</v>
      </c>
      <c r="B13" s="37"/>
      <c r="C13" s="37"/>
      <c r="D13" s="37"/>
      <c r="E13" s="37"/>
      <c r="F13" s="290"/>
      <c r="G13" s="291"/>
      <c r="H13" s="292"/>
      <c r="I13" s="292"/>
      <c r="J13" s="293"/>
      <c r="K13" s="294" t="e">
        <f>G13/G19</f>
        <v>#DIV/0!</v>
      </c>
      <c r="L13" s="295"/>
      <c r="M13" s="297"/>
      <c r="N13" s="297"/>
      <c r="O13" s="297"/>
      <c r="P13" s="297"/>
      <c r="Q13" s="297"/>
      <c r="R13" s="297"/>
      <c r="S13" s="297"/>
      <c r="T13" s="297"/>
      <c r="U13" s="297"/>
      <c r="V13" s="297"/>
      <c r="W13" s="297"/>
      <c r="X13" s="297"/>
      <c r="Y13" s="297"/>
      <c r="Z13" s="298"/>
    </row>
    <row r="14" spans="1:26" s="6" customFormat="1" ht="20.100000000000001" customHeight="1" x14ac:dyDescent="0.2">
      <c r="A14" s="36" t="s">
        <v>80</v>
      </c>
      <c r="B14" s="37"/>
      <c r="C14" s="37"/>
      <c r="D14" s="37"/>
      <c r="E14" s="37"/>
      <c r="F14" s="290"/>
      <c r="G14" s="291"/>
      <c r="H14" s="292"/>
      <c r="I14" s="292"/>
      <c r="J14" s="293"/>
      <c r="K14" s="294" t="e">
        <f>G14/G19</f>
        <v>#DIV/0!</v>
      </c>
      <c r="L14" s="295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8"/>
    </row>
    <row r="15" spans="1:26" s="6" customFormat="1" ht="20.100000000000001" customHeight="1" x14ac:dyDescent="0.2">
      <c r="A15" s="36" t="s">
        <v>81</v>
      </c>
      <c r="B15" s="37"/>
      <c r="C15" s="37"/>
      <c r="D15" s="37"/>
      <c r="E15" s="37"/>
      <c r="F15" s="290"/>
      <c r="G15" s="291"/>
      <c r="H15" s="292"/>
      <c r="I15" s="292"/>
      <c r="J15" s="293"/>
      <c r="K15" s="294" t="e">
        <f>G15/G19</f>
        <v>#DIV/0!</v>
      </c>
      <c r="L15" s="295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8"/>
    </row>
    <row r="16" spans="1:26" s="6" customFormat="1" ht="20.100000000000001" customHeight="1" x14ac:dyDescent="0.2">
      <c r="A16" s="36" t="s">
        <v>82</v>
      </c>
      <c r="B16" s="37"/>
      <c r="C16" s="37"/>
      <c r="D16" s="37"/>
      <c r="E16" s="37"/>
      <c r="F16" s="290"/>
      <c r="G16" s="291"/>
      <c r="H16" s="292"/>
      <c r="I16" s="292"/>
      <c r="J16" s="293"/>
      <c r="K16" s="294" t="e">
        <f>G16/G19</f>
        <v>#DIV/0!</v>
      </c>
      <c r="L16" s="295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7"/>
      <c r="X16" s="297"/>
      <c r="Y16" s="297"/>
      <c r="Z16" s="298"/>
    </row>
    <row r="17" spans="1:26" s="6" customFormat="1" ht="20.100000000000001" customHeight="1" x14ac:dyDescent="0.2">
      <c r="A17" s="36" t="s">
        <v>83</v>
      </c>
      <c r="B17" s="37"/>
      <c r="C17" s="37"/>
      <c r="D17" s="37"/>
      <c r="E17" s="37"/>
      <c r="F17" s="290"/>
      <c r="G17" s="291"/>
      <c r="H17" s="292"/>
      <c r="I17" s="292"/>
      <c r="J17" s="293"/>
      <c r="K17" s="294" t="e">
        <f>G17/G19</f>
        <v>#DIV/0!</v>
      </c>
      <c r="L17" s="295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8"/>
    </row>
    <row r="18" spans="1:26" s="6" customFormat="1" ht="20.100000000000001" customHeight="1" x14ac:dyDescent="0.2">
      <c r="A18" s="299" t="s">
        <v>84</v>
      </c>
      <c r="B18" s="300"/>
      <c r="C18" s="300"/>
      <c r="D18" s="300"/>
      <c r="E18" s="300"/>
      <c r="F18" s="301"/>
      <c r="G18" s="302"/>
      <c r="H18" s="303"/>
      <c r="I18" s="303"/>
      <c r="J18" s="304"/>
      <c r="K18" s="305" t="e">
        <f>G18/G19</f>
        <v>#DIV/0!</v>
      </c>
      <c r="L18" s="306"/>
      <c r="M18" s="307"/>
      <c r="N18" s="307"/>
      <c r="O18" s="307"/>
      <c r="P18" s="307"/>
      <c r="Q18" s="307"/>
      <c r="R18" s="307"/>
      <c r="S18" s="307"/>
      <c r="T18" s="307"/>
      <c r="U18" s="307"/>
      <c r="V18" s="307"/>
      <c r="W18" s="307"/>
      <c r="X18" s="307"/>
      <c r="Y18" s="307"/>
      <c r="Z18" s="308"/>
    </row>
    <row r="19" spans="1:26" s="6" customFormat="1" ht="20.100000000000001" customHeight="1" thickBot="1" x14ac:dyDescent="0.25">
      <c r="A19" s="309" t="s">
        <v>85</v>
      </c>
      <c r="B19" s="310"/>
      <c r="C19" s="310"/>
      <c r="D19" s="310"/>
      <c r="E19" s="310"/>
      <c r="F19" s="311"/>
      <c r="G19" s="312">
        <f>SUM(G3:J18)</f>
        <v>0</v>
      </c>
      <c r="H19" s="313"/>
      <c r="I19" s="313"/>
      <c r="J19" s="314"/>
      <c r="K19" s="315" t="e">
        <f>SUM(K3:L18)</f>
        <v>#DIV/0!</v>
      </c>
      <c r="L19" s="316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8"/>
    </row>
    <row r="20" spans="1:26" s="5" customFormat="1" ht="20.100000000000001" customHeight="1" thickBot="1" x14ac:dyDescent="0.2">
      <c r="A20" s="283" t="s">
        <v>86</v>
      </c>
      <c r="B20" s="284"/>
      <c r="C20" s="284"/>
      <c r="D20" s="284"/>
      <c r="E20" s="284"/>
      <c r="F20" s="284"/>
      <c r="G20" s="285">
        <f>'4. finanční zajištění_podpis'!G19-'3. rozpočet'!G4</f>
        <v>0</v>
      </c>
      <c r="H20" s="286"/>
      <c r="I20" s="286"/>
      <c r="J20" s="287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  <c r="W20" s="288"/>
      <c r="X20" s="288"/>
      <c r="Y20" s="288"/>
      <c r="Z20" s="289"/>
    </row>
    <row r="21" spans="1:26" s="5" customFormat="1" ht="20.100000000000001" customHeight="1" x14ac:dyDescent="0.15">
      <c r="A21" s="48" t="s">
        <v>87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145"/>
    </row>
    <row r="22" spans="1:26" s="5" customFormat="1" ht="50.1" customHeight="1" thickBot="1" x14ac:dyDescent="0.2">
      <c r="A22" s="146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8"/>
    </row>
    <row r="23" spans="1:26" s="5" customFormat="1" ht="20.100000000000001" customHeight="1" x14ac:dyDescent="0.15">
      <c r="A23" s="57" t="s">
        <v>88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9"/>
    </row>
    <row r="24" spans="1:26" s="5" customFormat="1" ht="69.95" customHeight="1" thickBot="1" x14ac:dyDescent="0.2">
      <c r="A24" s="353"/>
      <c r="B24" s="354"/>
      <c r="C24" s="354"/>
      <c r="D24" s="354"/>
      <c r="E24" s="354"/>
      <c r="F24" s="354"/>
      <c r="G24" s="354"/>
      <c r="H24" s="354"/>
      <c r="I24" s="354"/>
      <c r="J24" s="354"/>
      <c r="K24" s="354"/>
      <c r="L24" s="354"/>
      <c r="M24" s="354"/>
      <c r="N24" s="354"/>
      <c r="O24" s="354"/>
      <c r="P24" s="354"/>
      <c r="Q24" s="354"/>
      <c r="R24" s="354"/>
      <c r="S24" s="354"/>
      <c r="T24" s="354"/>
      <c r="U24" s="354"/>
      <c r="V24" s="354"/>
      <c r="W24" s="354"/>
      <c r="X24" s="354"/>
      <c r="Y24" s="354"/>
      <c r="Z24" s="355"/>
    </row>
    <row r="25" spans="1:26" s="5" customFormat="1" ht="20.100000000000001" customHeight="1" x14ac:dyDescent="0.15">
      <c r="A25" s="356" t="s">
        <v>89</v>
      </c>
      <c r="B25" s="357"/>
      <c r="C25" s="357"/>
      <c r="D25" s="357"/>
      <c r="E25" s="357"/>
      <c r="F25" s="357"/>
      <c r="G25" s="357"/>
      <c r="H25" s="357"/>
      <c r="I25" s="357"/>
      <c r="J25" s="357"/>
      <c r="K25" s="357"/>
      <c r="L25" s="357"/>
      <c r="M25" s="357"/>
      <c r="N25" s="357"/>
      <c r="O25" s="357"/>
      <c r="P25" s="357"/>
      <c r="Q25" s="357"/>
      <c r="R25" s="357"/>
      <c r="S25" s="357"/>
      <c r="T25" s="357"/>
      <c r="U25" s="357"/>
      <c r="V25" s="357"/>
      <c r="W25" s="357"/>
      <c r="X25" s="357"/>
      <c r="Y25" s="357"/>
      <c r="Z25" s="358"/>
    </row>
    <row r="26" spans="1:26" s="5" customFormat="1" ht="40.5" customHeight="1" thickBot="1" x14ac:dyDescent="0.2">
      <c r="A26" s="359" t="s">
        <v>90</v>
      </c>
      <c r="B26" s="360"/>
      <c r="C26" s="360"/>
      <c r="D26" s="360"/>
      <c r="E26" s="360"/>
      <c r="F26" s="360"/>
      <c r="G26" s="360"/>
      <c r="H26" s="360"/>
      <c r="I26" s="360"/>
      <c r="J26" s="360"/>
      <c r="K26" s="360"/>
      <c r="L26" s="360"/>
      <c r="M26" s="360"/>
      <c r="N26" s="360"/>
      <c r="O26" s="360"/>
      <c r="P26" s="360"/>
      <c r="Q26" s="360"/>
      <c r="R26" s="360"/>
      <c r="S26" s="360"/>
      <c r="T26" s="360"/>
      <c r="U26" s="360"/>
      <c r="V26" s="360"/>
      <c r="W26" s="360"/>
      <c r="X26" s="360"/>
      <c r="Y26" s="360"/>
      <c r="Z26" s="361"/>
    </row>
    <row r="27" spans="1:26" s="5" customFormat="1" ht="20.100000000000001" customHeight="1" x14ac:dyDescent="0.15">
      <c r="A27" s="356" t="s">
        <v>91</v>
      </c>
      <c r="B27" s="357"/>
      <c r="C27" s="357"/>
      <c r="D27" s="357"/>
      <c r="E27" s="357"/>
      <c r="F27" s="357"/>
      <c r="G27" s="357"/>
      <c r="H27" s="357"/>
      <c r="I27" s="357"/>
      <c r="J27" s="357"/>
      <c r="K27" s="357"/>
      <c r="L27" s="357"/>
      <c r="M27" s="357"/>
      <c r="N27" s="357"/>
      <c r="O27" s="357"/>
      <c r="P27" s="357"/>
      <c r="Q27" s="357"/>
      <c r="R27" s="357"/>
      <c r="S27" s="357"/>
      <c r="T27" s="357"/>
      <c r="U27" s="357"/>
      <c r="V27" s="357"/>
      <c r="W27" s="357"/>
      <c r="X27" s="357"/>
      <c r="Y27" s="357"/>
      <c r="Z27" s="358"/>
    </row>
    <row r="28" spans="1:26" s="5" customFormat="1" ht="19.5" customHeight="1" x14ac:dyDescent="0.15">
      <c r="A28" s="350" t="s">
        <v>92</v>
      </c>
      <c r="B28" s="351"/>
      <c r="C28" s="351"/>
      <c r="D28" s="351"/>
      <c r="E28" s="351"/>
      <c r="F28" s="351"/>
      <c r="G28" s="351"/>
      <c r="H28" s="351"/>
      <c r="I28" s="351"/>
      <c r="J28" s="351"/>
      <c r="K28" s="351"/>
      <c r="L28" s="351"/>
      <c r="M28" s="351"/>
      <c r="N28" s="351"/>
      <c r="O28" s="351"/>
      <c r="P28" s="351"/>
      <c r="Q28" s="351"/>
      <c r="R28" s="351"/>
      <c r="S28" s="351"/>
      <c r="T28" s="351"/>
      <c r="U28" s="351"/>
      <c r="V28" s="351"/>
      <c r="W28" s="351"/>
      <c r="X28" s="351"/>
      <c r="Y28" s="351"/>
      <c r="Z28" s="352"/>
    </row>
    <row r="29" spans="1:26" s="5" customFormat="1" ht="12.75" customHeight="1" x14ac:dyDescent="0.15">
      <c r="A29" s="36" t="s">
        <v>93</v>
      </c>
      <c r="B29" s="37"/>
      <c r="C29" s="37"/>
      <c r="D29" s="37"/>
      <c r="E29" s="37"/>
      <c r="F29" s="37"/>
      <c r="G29" s="344"/>
      <c r="H29" s="344"/>
      <c r="I29" s="344"/>
      <c r="J29" s="344"/>
      <c r="K29" s="344"/>
      <c r="L29" s="344"/>
      <c r="M29" s="344"/>
      <c r="N29" s="344"/>
      <c r="O29" s="344"/>
      <c r="P29" s="344"/>
      <c r="Q29" s="344"/>
      <c r="R29" s="344"/>
      <c r="S29" s="344"/>
      <c r="T29" s="344"/>
      <c r="U29" s="344"/>
      <c r="V29" s="344"/>
      <c r="W29" s="344"/>
      <c r="X29" s="344"/>
      <c r="Y29" s="344"/>
      <c r="Z29" s="345"/>
    </row>
    <row r="30" spans="1:26" s="5" customFormat="1" ht="12.75" customHeight="1" x14ac:dyDescent="0.15">
      <c r="A30" s="36" t="s">
        <v>94</v>
      </c>
      <c r="B30" s="37"/>
      <c r="C30" s="37"/>
      <c r="D30" s="37"/>
      <c r="E30" s="37"/>
      <c r="F30" s="37"/>
      <c r="G30" s="343"/>
      <c r="H30" s="344"/>
      <c r="I30" s="344"/>
      <c r="J30" s="344"/>
      <c r="K30" s="344"/>
      <c r="L30" s="344"/>
      <c r="M30" s="344"/>
      <c r="N30" s="344"/>
      <c r="O30" s="344"/>
      <c r="P30" s="344"/>
      <c r="Q30" s="344"/>
      <c r="R30" s="344"/>
      <c r="S30" s="344"/>
      <c r="T30" s="344"/>
      <c r="U30" s="344"/>
      <c r="V30" s="344"/>
      <c r="W30" s="344"/>
      <c r="X30" s="344"/>
      <c r="Y30" s="344"/>
      <c r="Z30" s="345"/>
    </row>
    <row r="31" spans="1:26" s="5" customFormat="1" ht="12.75" customHeight="1" x14ac:dyDescent="0.15">
      <c r="A31" s="36" t="s">
        <v>95</v>
      </c>
      <c r="B31" s="37"/>
      <c r="C31" s="37"/>
      <c r="D31" s="37"/>
      <c r="E31" s="37"/>
      <c r="F31" s="37"/>
      <c r="G31" s="343"/>
      <c r="H31" s="344"/>
      <c r="I31" s="344"/>
      <c r="J31" s="344"/>
      <c r="K31" s="344"/>
      <c r="L31" s="344"/>
      <c r="M31" s="344"/>
      <c r="N31" s="344"/>
      <c r="O31" s="344"/>
      <c r="P31" s="344"/>
      <c r="Q31" s="344"/>
      <c r="R31" s="344"/>
      <c r="S31" s="344"/>
      <c r="T31" s="344"/>
      <c r="U31" s="344"/>
      <c r="V31" s="344"/>
      <c r="W31" s="344"/>
      <c r="X31" s="344"/>
      <c r="Y31" s="344"/>
      <c r="Z31" s="345"/>
    </row>
    <row r="32" spans="1:26" s="5" customFormat="1" ht="45" customHeight="1" thickBot="1" x14ac:dyDescent="0.2">
      <c r="A32" s="346" t="s">
        <v>96</v>
      </c>
      <c r="B32" s="347"/>
      <c r="C32" s="347"/>
      <c r="D32" s="347"/>
      <c r="E32" s="347"/>
      <c r="F32" s="347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348"/>
      <c r="W32" s="348"/>
      <c r="X32" s="348"/>
      <c r="Y32" s="348"/>
      <c r="Z32" s="349"/>
    </row>
    <row r="33" spans="27:30" s="5" customFormat="1" ht="12.75" customHeight="1" x14ac:dyDescent="0.15"/>
    <row r="34" spans="27:30" s="5" customFormat="1" ht="12.75" customHeight="1" x14ac:dyDescent="0.15"/>
    <row r="35" spans="27:30" s="5" customFormat="1" ht="12.75" customHeight="1" x14ac:dyDescent="0.15"/>
    <row r="36" spans="27:30" s="5" customFormat="1" ht="12.75" customHeight="1" x14ac:dyDescent="0.15"/>
    <row r="37" spans="27:30" s="5" customFormat="1" ht="12.75" customHeight="1" x14ac:dyDescent="0.15"/>
    <row r="38" spans="27:30" s="5" customFormat="1" ht="12.75" customHeight="1" x14ac:dyDescent="0.15"/>
    <row r="39" spans="27:30" s="5" customFormat="1" ht="12.75" customHeight="1" x14ac:dyDescent="0.15"/>
    <row r="40" spans="27:30" s="5" customFormat="1" ht="12.75" customHeight="1" x14ac:dyDescent="0.15"/>
    <row r="41" spans="27:30" s="5" customFormat="1" ht="12.75" customHeight="1" x14ac:dyDescent="0.15"/>
    <row r="42" spans="27:30" s="5" customFormat="1" ht="12.75" customHeight="1" x14ac:dyDescent="0.15"/>
    <row r="43" spans="27:30" s="2" customFormat="1" ht="12.75" customHeight="1" x14ac:dyDescent="0.25">
      <c r="AA43" s="1"/>
      <c r="AB43" s="3"/>
      <c r="AC43"/>
      <c r="AD43"/>
    </row>
    <row r="44" spans="27:30" s="2" customFormat="1" ht="12.75" customHeight="1" x14ac:dyDescent="0.25">
      <c r="AA44" s="1"/>
      <c r="AB44" s="3"/>
      <c r="AC44"/>
      <c r="AD44"/>
    </row>
    <row r="45" spans="27:30" s="2" customFormat="1" ht="12.75" customHeight="1" x14ac:dyDescent="0.25">
      <c r="AA45" s="1"/>
      <c r="AB45" s="3"/>
      <c r="AC45"/>
      <c r="AD45"/>
    </row>
    <row r="46" spans="27:30" s="2" customFormat="1" ht="12.75" customHeight="1" x14ac:dyDescent="0.25">
      <c r="AA46" s="1"/>
      <c r="AB46" s="3"/>
      <c r="AC46"/>
      <c r="AD46"/>
    </row>
    <row r="47" spans="27:30" s="2" customFormat="1" ht="12.75" customHeight="1" x14ac:dyDescent="0.25">
      <c r="AA47" s="1"/>
      <c r="AB47" s="3"/>
      <c r="AC47"/>
      <c r="AD47"/>
    </row>
    <row r="48" spans="27:30" s="2" customFormat="1" ht="12.75" customHeight="1" x14ac:dyDescent="0.25">
      <c r="AA48" s="1"/>
      <c r="AB48" s="3"/>
      <c r="AC48"/>
      <c r="AD48"/>
    </row>
    <row r="49" spans="27:30" s="2" customFormat="1" ht="12.75" customHeight="1" x14ac:dyDescent="0.25">
      <c r="AA49" s="1"/>
      <c r="AB49" s="3"/>
      <c r="AC49"/>
      <c r="AD49"/>
    </row>
    <row r="50" spans="27:30" s="2" customFormat="1" ht="12.75" customHeight="1" x14ac:dyDescent="0.25">
      <c r="AA50" s="1"/>
      <c r="AB50" s="3"/>
      <c r="AC50"/>
      <c r="AD50"/>
    </row>
    <row r="51" spans="27:30" s="2" customFormat="1" ht="12.75" customHeight="1" x14ac:dyDescent="0.25">
      <c r="AA51" s="1"/>
      <c r="AB51" s="3"/>
      <c r="AC51"/>
      <c r="AD51"/>
    </row>
    <row r="52" spans="27:30" s="2" customFormat="1" ht="12.75" customHeight="1" x14ac:dyDescent="0.25">
      <c r="AA52" s="1"/>
      <c r="AB52" s="3"/>
      <c r="AC52"/>
      <c r="AD52"/>
    </row>
    <row r="53" spans="27:30" s="2" customFormat="1" ht="12.75" customHeight="1" x14ac:dyDescent="0.25">
      <c r="AA53" s="1"/>
      <c r="AB53" s="3"/>
      <c r="AC53"/>
      <c r="AD53"/>
    </row>
    <row r="54" spans="27:30" s="2" customFormat="1" ht="12.75" customHeight="1" x14ac:dyDescent="0.25">
      <c r="AA54" s="1"/>
      <c r="AB54" s="3"/>
      <c r="AC54"/>
      <c r="AD54"/>
    </row>
    <row r="55" spans="27:30" s="2" customFormat="1" ht="12.75" customHeight="1" x14ac:dyDescent="0.25">
      <c r="AA55" s="1"/>
      <c r="AB55" s="3"/>
      <c r="AC55"/>
      <c r="AD55"/>
    </row>
    <row r="56" spans="27:30" s="2" customFormat="1" ht="12.75" customHeight="1" x14ac:dyDescent="0.25">
      <c r="AA56" s="1"/>
      <c r="AB56" s="3"/>
      <c r="AC56"/>
      <c r="AD56"/>
    </row>
    <row r="57" spans="27:30" s="2" customFormat="1" ht="12.75" customHeight="1" x14ac:dyDescent="0.25">
      <c r="AA57" s="1"/>
      <c r="AB57" s="3"/>
      <c r="AC57"/>
      <c r="AD57"/>
    </row>
    <row r="58" spans="27:30" s="2" customFormat="1" ht="12.75" customHeight="1" x14ac:dyDescent="0.25">
      <c r="AA58" s="1"/>
      <c r="AB58" s="3"/>
      <c r="AC58"/>
      <c r="AD58"/>
    </row>
    <row r="59" spans="27:30" s="2" customFormat="1" ht="12.75" customHeight="1" x14ac:dyDescent="0.25">
      <c r="AA59" s="1"/>
      <c r="AB59" s="3"/>
      <c r="AC59"/>
      <c r="AD59"/>
    </row>
    <row r="60" spans="27:30" s="2" customFormat="1" ht="12.75" customHeight="1" x14ac:dyDescent="0.25">
      <c r="AA60" s="1"/>
      <c r="AB60" s="3"/>
      <c r="AC60"/>
      <c r="AD60"/>
    </row>
    <row r="61" spans="27:30" s="2" customFormat="1" ht="12.75" customHeight="1" x14ac:dyDescent="0.25">
      <c r="AA61" s="1"/>
      <c r="AB61" s="3"/>
      <c r="AC61"/>
      <c r="AD61"/>
    </row>
    <row r="62" spans="27:30" s="2" customFormat="1" ht="12.75" customHeight="1" x14ac:dyDescent="0.25">
      <c r="AA62" s="1"/>
      <c r="AB62" s="3"/>
      <c r="AC62"/>
      <c r="AD62"/>
    </row>
    <row r="63" spans="27:30" s="2" customFormat="1" ht="12.75" customHeight="1" x14ac:dyDescent="0.25">
      <c r="AA63" s="1"/>
      <c r="AB63" s="3"/>
      <c r="AC63"/>
      <c r="AD63"/>
    </row>
    <row r="64" spans="27:30" s="2" customFormat="1" ht="12.75" customHeight="1" x14ac:dyDescent="0.25">
      <c r="AA64" s="1"/>
      <c r="AB64" s="3"/>
      <c r="AC64"/>
      <c r="AD64"/>
    </row>
    <row r="65" spans="27:30" s="2" customFormat="1" ht="12.75" customHeight="1" x14ac:dyDescent="0.25">
      <c r="AA65" s="1"/>
      <c r="AB65" s="3"/>
      <c r="AC65"/>
      <c r="AD65"/>
    </row>
    <row r="66" spans="27:30" s="2" customFormat="1" ht="12.75" customHeight="1" x14ac:dyDescent="0.25">
      <c r="AA66" s="1"/>
      <c r="AB66" s="3"/>
      <c r="AC66"/>
      <c r="AD66"/>
    </row>
    <row r="67" spans="27:30" s="2" customFormat="1" ht="12.75" customHeight="1" x14ac:dyDescent="0.25">
      <c r="AA67" s="1"/>
      <c r="AB67" s="3"/>
      <c r="AC67"/>
      <c r="AD67"/>
    </row>
    <row r="68" spans="27:30" s="2" customFormat="1" ht="12.75" customHeight="1" x14ac:dyDescent="0.25">
      <c r="AA68" s="1"/>
      <c r="AB68" s="3"/>
      <c r="AC68"/>
      <c r="AD68"/>
    </row>
    <row r="69" spans="27:30" s="2" customFormat="1" ht="12.75" customHeight="1" x14ac:dyDescent="0.25">
      <c r="AA69" s="1"/>
      <c r="AB69" s="3"/>
      <c r="AC69"/>
      <c r="AD69"/>
    </row>
    <row r="70" spans="27:30" s="2" customFormat="1" ht="12.75" customHeight="1" x14ac:dyDescent="0.25">
      <c r="AA70" s="1"/>
      <c r="AB70" s="3"/>
      <c r="AC70"/>
      <c r="AD70"/>
    </row>
    <row r="71" spans="27:30" s="2" customFormat="1" ht="12.75" customHeight="1" x14ac:dyDescent="0.25">
      <c r="AA71" s="1"/>
      <c r="AB71" s="3"/>
      <c r="AC71"/>
      <c r="AD71"/>
    </row>
    <row r="72" spans="27:30" s="2" customFormat="1" ht="12.75" customHeight="1" x14ac:dyDescent="0.25">
      <c r="AA72" s="1"/>
      <c r="AB72" s="3"/>
      <c r="AC72"/>
      <c r="AD72"/>
    </row>
    <row r="73" spans="27:30" s="2" customFormat="1" ht="12.75" customHeight="1" x14ac:dyDescent="0.25">
      <c r="AA73" s="1"/>
      <c r="AB73" s="3"/>
      <c r="AC73"/>
      <c r="AD73"/>
    </row>
    <row r="74" spans="27:30" s="2" customFormat="1" ht="12.75" customHeight="1" x14ac:dyDescent="0.25">
      <c r="AA74" s="1"/>
      <c r="AB74" s="3"/>
      <c r="AC74"/>
      <c r="AD74"/>
    </row>
    <row r="75" spans="27:30" s="2" customFormat="1" ht="12.75" customHeight="1" x14ac:dyDescent="0.25">
      <c r="AA75" s="1"/>
      <c r="AB75" s="3"/>
      <c r="AC75"/>
      <c r="AD75"/>
    </row>
    <row r="76" spans="27:30" s="2" customFormat="1" ht="12.75" customHeight="1" x14ac:dyDescent="0.25">
      <c r="AA76" s="1"/>
      <c r="AB76" s="3"/>
      <c r="AC76"/>
      <c r="AD76"/>
    </row>
    <row r="77" spans="27:30" s="2" customFormat="1" ht="12.75" customHeight="1" x14ac:dyDescent="0.25">
      <c r="AA77" s="1"/>
      <c r="AB77" s="3"/>
      <c r="AC77"/>
      <c r="AD77"/>
    </row>
    <row r="78" spans="27:30" s="2" customFormat="1" ht="12.75" customHeight="1" x14ac:dyDescent="0.25">
      <c r="AA78" s="1"/>
      <c r="AB78" s="3"/>
      <c r="AC78"/>
      <c r="AD78"/>
    </row>
    <row r="79" spans="27:30" s="2" customFormat="1" ht="12.75" customHeight="1" x14ac:dyDescent="0.25">
      <c r="AA79" s="1"/>
      <c r="AB79" s="3"/>
      <c r="AC79"/>
      <c r="AD79"/>
    </row>
    <row r="80" spans="27:30" s="2" customFormat="1" ht="12.75" customHeight="1" x14ac:dyDescent="0.25">
      <c r="AA80" s="1"/>
      <c r="AB80" s="3"/>
      <c r="AC80"/>
      <c r="AD80"/>
    </row>
    <row r="81" spans="27:30" s="2" customFormat="1" ht="12.75" customHeight="1" x14ac:dyDescent="0.25">
      <c r="AA81" s="1"/>
      <c r="AB81" s="3"/>
      <c r="AC81"/>
      <c r="AD81"/>
    </row>
    <row r="82" spans="27:30" s="2" customFormat="1" ht="12.75" customHeight="1" x14ac:dyDescent="0.25">
      <c r="AA82" s="1"/>
      <c r="AB82" s="3"/>
      <c r="AC82"/>
      <c r="AD82"/>
    </row>
    <row r="83" spans="27:30" s="2" customFormat="1" ht="12.75" customHeight="1" x14ac:dyDescent="0.25">
      <c r="AA83" s="1"/>
      <c r="AB83" s="3"/>
      <c r="AC83"/>
      <c r="AD83"/>
    </row>
    <row r="84" spans="27:30" s="2" customFormat="1" ht="12.75" customHeight="1" x14ac:dyDescent="0.25">
      <c r="AA84" s="1"/>
      <c r="AB84" s="3"/>
      <c r="AC84"/>
      <c r="AD84"/>
    </row>
    <row r="85" spans="27:30" s="2" customFormat="1" ht="12.75" customHeight="1" x14ac:dyDescent="0.25">
      <c r="AA85" s="1"/>
      <c r="AB85" s="3"/>
      <c r="AC85"/>
      <c r="AD85"/>
    </row>
    <row r="86" spans="27:30" s="2" customFormat="1" ht="12.75" customHeight="1" x14ac:dyDescent="0.25">
      <c r="AA86" s="1"/>
      <c r="AB86" s="3"/>
      <c r="AC86"/>
      <c r="AD86"/>
    </row>
    <row r="87" spans="27:30" s="2" customFormat="1" ht="12.75" customHeight="1" x14ac:dyDescent="0.25">
      <c r="AA87" s="1"/>
      <c r="AB87" s="3"/>
      <c r="AC87"/>
      <c r="AD87"/>
    </row>
    <row r="88" spans="27:30" s="2" customFormat="1" ht="12.75" customHeight="1" x14ac:dyDescent="0.25">
      <c r="AA88" s="1"/>
      <c r="AB88" s="3"/>
      <c r="AC88"/>
      <c r="AD88"/>
    </row>
    <row r="89" spans="27:30" s="2" customFormat="1" ht="12.75" customHeight="1" x14ac:dyDescent="0.25">
      <c r="AA89" s="1"/>
      <c r="AB89" s="3"/>
      <c r="AC89"/>
      <c r="AD89"/>
    </row>
    <row r="90" spans="27:30" s="2" customFormat="1" ht="12.75" customHeight="1" x14ac:dyDescent="0.25">
      <c r="AA90" s="1"/>
      <c r="AB90" s="3"/>
      <c r="AC90"/>
      <c r="AD90"/>
    </row>
    <row r="91" spans="27:30" s="2" customFormat="1" ht="12.75" customHeight="1" x14ac:dyDescent="0.25">
      <c r="AA91" s="1"/>
      <c r="AB91" s="3"/>
      <c r="AC91"/>
      <c r="AD91"/>
    </row>
    <row r="92" spans="27:30" s="2" customFormat="1" ht="12.75" customHeight="1" x14ac:dyDescent="0.25">
      <c r="AA92" s="1"/>
      <c r="AB92" s="3"/>
      <c r="AC92"/>
      <c r="AD92"/>
    </row>
    <row r="93" spans="27:30" s="2" customFormat="1" ht="12.75" customHeight="1" x14ac:dyDescent="0.25">
      <c r="AA93" s="1"/>
      <c r="AB93" s="3"/>
      <c r="AC93"/>
      <c r="AD93"/>
    </row>
    <row r="94" spans="27:30" s="2" customFormat="1" ht="12.75" customHeight="1" x14ac:dyDescent="0.25">
      <c r="AA94" s="1"/>
      <c r="AB94" s="3"/>
      <c r="AC94"/>
      <c r="AD94"/>
    </row>
    <row r="95" spans="27:30" s="2" customFormat="1" ht="12.75" customHeight="1" x14ac:dyDescent="0.25">
      <c r="AA95" s="1"/>
      <c r="AB95" s="3"/>
      <c r="AC95"/>
      <c r="AD95"/>
    </row>
    <row r="96" spans="27:30" s="2" customFormat="1" ht="12.75" customHeight="1" x14ac:dyDescent="0.25">
      <c r="AA96" s="1"/>
      <c r="AB96" s="3"/>
      <c r="AC96"/>
      <c r="AD96"/>
    </row>
    <row r="97" spans="27:30" s="2" customFormat="1" ht="12.75" customHeight="1" x14ac:dyDescent="0.25">
      <c r="AA97" s="1"/>
      <c r="AB97" s="3"/>
      <c r="AC97"/>
      <c r="AD97"/>
    </row>
    <row r="98" spans="27:30" s="2" customFormat="1" ht="12.75" customHeight="1" x14ac:dyDescent="0.25">
      <c r="AA98" s="1"/>
      <c r="AB98" s="3"/>
      <c r="AC98"/>
      <c r="AD98"/>
    </row>
    <row r="99" spans="27:30" s="2" customFormat="1" ht="12.75" customHeight="1" x14ac:dyDescent="0.25">
      <c r="AA99" s="1"/>
      <c r="AB99" s="3"/>
      <c r="AC99"/>
      <c r="AD99"/>
    </row>
    <row r="100" spans="27:30" s="2" customFormat="1" ht="12.75" customHeight="1" x14ac:dyDescent="0.25">
      <c r="AA100" s="1"/>
      <c r="AB100" s="3"/>
      <c r="AC100"/>
      <c r="AD100"/>
    </row>
    <row r="101" spans="27:30" s="2" customFormat="1" ht="12.75" customHeight="1" x14ac:dyDescent="0.25">
      <c r="AA101" s="1"/>
      <c r="AB101" s="3"/>
      <c r="AC101"/>
      <c r="AD101"/>
    </row>
    <row r="102" spans="27:30" s="2" customFormat="1" ht="12.75" customHeight="1" x14ac:dyDescent="0.25">
      <c r="AA102" s="1"/>
      <c r="AB102" s="3"/>
      <c r="AC102"/>
      <c r="AD102"/>
    </row>
    <row r="103" spans="27:30" s="2" customFormat="1" ht="12.75" customHeight="1" x14ac:dyDescent="0.25">
      <c r="AA103" s="1"/>
      <c r="AB103" s="3"/>
      <c r="AC103"/>
      <c r="AD103"/>
    </row>
    <row r="104" spans="27:30" s="2" customFormat="1" ht="12.75" customHeight="1" x14ac:dyDescent="0.25">
      <c r="AA104" s="1"/>
      <c r="AB104" s="3"/>
      <c r="AC104"/>
      <c r="AD104"/>
    </row>
    <row r="105" spans="27:30" s="2" customFormat="1" ht="12.75" customHeight="1" x14ac:dyDescent="0.25">
      <c r="AA105" s="1"/>
      <c r="AB105" s="3"/>
      <c r="AC105"/>
      <c r="AD105"/>
    </row>
    <row r="106" spans="27:30" s="2" customFormat="1" ht="12.75" customHeight="1" x14ac:dyDescent="0.25">
      <c r="AA106" s="1"/>
      <c r="AB106" s="3"/>
      <c r="AC106"/>
      <c r="AD106"/>
    </row>
    <row r="107" spans="27:30" s="2" customFormat="1" ht="12.75" customHeight="1" x14ac:dyDescent="0.25">
      <c r="AA107" s="1"/>
      <c r="AB107" s="3"/>
      <c r="AC107"/>
      <c r="AD107"/>
    </row>
    <row r="108" spans="27:30" s="2" customFormat="1" ht="12.75" customHeight="1" x14ac:dyDescent="0.25">
      <c r="AA108" s="1"/>
      <c r="AB108" s="3"/>
      <c r="AC108"/>
      <c r="AD108"/>
    </row>
    <row r="109" spans="27:30" s="2" customFormat="1" ht="12.75" customHeight="1" x14ac:dyDescent="0.25">
      <c r="AA109" s="1"/>
      <c r="AB109" s="3"/>
      <c r="AC109"/>
      <c r="AD109"/>
    </row>
    <row r="110" spans="27:30" s="2" customFormat="1" ht="12.75" customHeight="1" x14ac:dyDescent="0.25">
      <c r="AA110" s="1"/>
      <c r="AB110" s="3"/>
      <c r="AC110"/>
      <c r="AD110"/>
    </row>
    <row r="111" spans="27:30" s="2" customFormat="1" ht="12.75" customHeight="1" x14ac:dyDescent="0.25">
      <c r="AA111" s="1"/>
      <c r="AB111" s="3"/>
      <c r="AC111"/>
      <c r="AD111"/>
    </row>
    <row r="112" spans="27:30" s="2" customFormat="1" ht="12.75" customHeight="1" x14ac:dyDescent="0.25">
      <c r="AA112" s="1"/>
      <c r="AB112" s="3"/>
      <c r="AC112"/>
      <c r="AD112"/>
    </row>
    <row r="113" spans="27:30" s="2" customFormat="1" ht="12.75" customHeight="1" x14ac:dyDescent="0.25">
      <c r="AA113" s="1"/>
      <c r="AB113" s="3"/>
      <c r="AC113"/>
      <c r="AD113"/>
    </row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  <row r="425" spans="27:30" s="2" customFormat="1" ht="12.75" customHeight="1" x14ac:dyDescent="0.25">
      <c r="AA425" s="1"/>
      <c r="AB425" s="3"/>
      <c r="AC425"/>
      <c r="AD425"/>
    </row>
    <row r="426" spans="27:30" s="2" customFormat="1" ht="12.75" customHeight="1" x14ac:dyDescent="0.25">
      <c r="AA426" s="1"/>
      <c r="AB426" s="3"/>
      <c r="AC426"/>
      <c r="AD426"/>
    </row>
    <row r="427" spans="27:30" s="2" customFormat="1" ht="12.75" customHeight="1" x14ac:dyDescent="0.25">
      <c r="AA427" s="1"/>
      <c r="AB427" s="3"/>
      <c r="AC427"/>
      <c r="AD427"/>
    </row>
    <row r="428" spans="27:30" s="2" customFormat="1" ht="12.75" customHeight="1" x14ac:dyDescent="0.25">
      <c r="AA428" s="1"/>
      <c r="AB428" s="3"/>
      <c r="AC428"/>
      <c r="AD428"/>
    </row>
    <row r="429" spans="27:30" s="2" customFormat="1" ht="12.75" customHeight="1" x14ac:dyDescent="0.25">
      <c r="AA429" s="1"/>
      <c r="AB429" s="3"/>
      <c r="AC429"/>
      <c r="AD429"/>
    </row>
    <row r="430" spans="27:30" s="2" customFormat="1" ht="12.75" customHeight="1" x14ac:dyDescent="0.25">
      <c r="AA430" s="1"/>
      <c r="AB430" s="3"/>
      <c r="AC430"/>
      <c r="AD430"/>
    </row>
    <row r="431" spans="27:30" s="2" customFormat="1" ht="12.75" customHeight="1" x14ac:dyDescent="0.25">
      <c r="AA431" s="1"/>
      <c r="AB431" s="3"/>
      <c r="AC431"/>
      <c r="AD431"/>
    </row>
    <row r="432" spans="27:30" s="2" customFormat="1" ht="12.75" customHeight="1" x14ac:dyDescent="0.25">
      <c r="AA432" s="1"/>
      <c r="AB432" s="3"/>
      <c r="AC432"/>
      <c r="AD432"/>
    </row>
    <row r="433" spans="27:30" s="2" customFormat="1" ht="12.75" customHeight="1" x14ac:dyDescent="0.25">
      <c r="AA433" s="1"/>
      <c r="AB433" s="3"/>
      <c r="AC433"/>
      <c r="AD433"/>
    </row>
    <row r="434" spans="27:30" s="2" customFormat="1" ht="12.75" customHeight="1" x14ac:dyDescent="0.25">
      <c r="AA434" s="1"/>
      <c r="AB434" s="3"/>
      <c r="AC434"/>
      <c r="AD434"/>
    </row>
    <row r="435" spans="27:30" s="2" customFormat="1" ht="12.75" customHeight="1" x14ac:dyDescent="0.25">
      <c r="AA435" s="1"/>
      <c r="AB435" s="3"/>
      <c r="AC435"/>
      <c r="AD435"/>
    </row>
    <row r="436" spans="27:30" s="2" customFormat="1" ht="12.75" customHeight="1" x14ac:dyDescent="0.25">
      <c r="AA436" s="1"/>
      <c r="AB436" s="3"/>
      <c r="AC436"/>
      <c r="AD436"/>
    </row>
    <row r="437" spans="27:30" s="2" customFormat="1" ht="12.75" customHeight="1" x14ac:dyDescent="0.25">
      <c r="AA437" s="1"/>
      <c r="AB437" s="3"/>
      <c r="AC437"/>
      <c r="AD437"/>
    </row>
    <row r="438" spans="27:30" s="2" customFormat="1" ht="12.75" customHeight="1" x14ac:dyDescent="0.25">
      <c r="AA438" s="1"/>
      <c r="AB438" s="3"/>
      <c r="AC438"/>
      <c r="AD438"/>
    </row>
    <row r="439" spans="27:30" s="2" customFormat="1" ht="12.75" customHeight="1" x14ac:dyDescent="0.25">
      <c r="AA439" s="1"/>
      <c r="AB439" s="3"/>
      <c r="AC439"/>
      <c r="AD439"/>
    </row>
    <row r="440" spans="27:30" s="2" customFormat="1" ht="12.75" customHeight="1" x14ac:dyDescent="0.25">
      <c r="AA440" s="1"/>
      <c r="AB440" s="3"/>
      <c r="AC440"/>
      <c r="AD440"/>
    </row>
    <row r="441" spans="27:30" s="2" customFormat="1" ht="12.75" customHeight="1" x14ac:dyDescent="0.25">
      <c r="AA441" s="1"/>
      <c r="AB441" s="3"/>
      <c r="AC441"/>
      <c r="AD441"/>
    </row>
    <row r="442" spans="27:30" s="2" customFormat="1" ht="12.75" customHeight="1" x14ac:dyDescent="0.25">
      <c r="AA442" s="1"/>
      <c r="AB442" s="3"/>
      <c r="AC442"/>
      <c r="AD442"/>
    </row>
    <row r="443" spans="27:30" s="2" customFormat="1" ht="12.75" customHeight="1" x14ac:dyDescent="0.25">
      <c r="AA443" s="1"/>
      <c r="AB443" s="3"/>
      <c r="AC443"/>
      <c r="AD443"/>
    </row>
    <row r="444" spans="27:30" s="2" customFormat="1" ht="12.75" customHeight="1" x14ac:dyDescent="0.25">
      <c r="AA444" s="1"/>
      <c r="AB444" s="3"/>
      <c r="AC444"/>
      <c r="AD444"/>
    </row>
    <row r="445" spans="27:30" s="2" customFormat="1" ht="12.75" customHeight="1" x14ac:dyDescent="0.25">
      <c r="AA445" s="1"/>
      <c r="AB445" s="3"/>
      <c r="AC445"/>
      <c r="AD445"/>
    </row>
    <row r="446" spans="27:30" s="2" customFormat="1" ht="12.75" customHeight="1" x14ac:dyDescent="0.25">
      <c r="AA446" s="1"/>
      <c r="AB446" s="3"/>
      <c r="AC446"/>
      <c r="AD446"/>
    </row>
    <row r="447" spans="27:30" s="2" customFormat="1" ht="12.75" customHeight="1" x14ac:dyDescent="0.25">
      <c r="AA447" s="1"/>
      <c r="AB447" s="3"/>
      <c r="AC447"/>
      <c r="AD447"/>
    </row>
    <row r="448" spans="27:30" s="2" customFormat="1" ht="12.75" customHeight="1" x14ac:dyDescent="0.25">
      <c r="AA448" s="1"/>
      <c r="AB448" s="3"/>
      <c r="AC448"/>
      <c r="AD448"/>
    </row>
    <row r="449" spans="27:30" s="2" customFormat="1" ht="12.75" customHeight="1" x14ac:dyDescent="0.25">
      <c r="AA449" s="1"/>
      <c r="AB449" s="3"/>
      <c r="AC449"/>
      <c r="AD449"/>
    </row>
    <row r="450" spans="27:30" s="2" customFormat="1" ht="12.75" customHeight="1" x14ac:dyDescent="0.25">
      <c r="AA450" s="1"/>
      <c r="AB450" s="3"/>
      <c r="AC450"/>
      <c r="AD450"/>
    </row>
    <row r="451" spans="27:30" s="2" customFormat="1" ht="12.75" customHeight="1" x14ac:dyDescent="0.25">
      <c r="AA451" s="1"/>
      <c r="AB451" s="3"/>
      <c r="AC451"/>
      <c r="AD451"/>
    </row>
    <row r="452" spans="27:30" s="2" customFormat="1" ht="12.75" customHeight="1" x14ac:dyDescent="0.25">
      <c r="AA452" s="1"/>
      <c r="AB452" s="3"/>
      <c r="AC452"/>
      <c r="AD452"/>
    </row>
    <row r="453" spans="27:30" s="2" customFormat="1" ht="12.75" customHeight="1" x14ac:dyDescent="0.25">
      <c r="AA453" s="1"/>
      <c r="AB453" s="3"/>
      <c r="AC453"/>
      <c r="AD453"/>
    </row>
    <row r="454" spans="27:30" s="2" customFormat="1" ht="12.75" customHeight="1" x14ac:dyDescent="0.25">
      <c r="AA454" s="1"/>
      <c r="AB454" s="3"/>
      <c r="AC454"/>
      <c r="AD454"/>
    </row>
    <row r="455" spans="27:30" s="2" customFormat="1" ht="12.75" customHeight="1" x14ac:dyDescent="0.25">
      <c r="AA455" s="1"/>
      <c r="AB455" s="3"/>
      <c r="AC455"/>
      <c r="AD455"/>
    </row>
    <row r="456" spans="27:30" s="2" customFormat="1" ht="12.75" customHeight="1" x14ac:dyDescent="0.25">
      <c r="AA456" s="1"/>
      <c r="AB456" s="3"/>
      <c r="AC456"/>
      <c r="AD456"/>
    </row>
    <row r="457" spans="27:30" s="2" customFormat="1" ht="12.75" customHeight="1" x14ac:dyDescent="0.25">
      <c r="AA457" s="1"/>
      <c r="AB457" s="3"/>
      <c r="AC457"/>
      <c r="AD457"/>
    </row>
  </sheetData>
  <sheetProtection algorithmName="SHA-512" hashValue="WbhosgW61FXecRIv/XlpKmZGYrwaVEAZQZRHT8jNYu6LJIOZZGIA8kptpmjME9/DcDM/Ewst5DjU0B5LmxpARg==" saltValue="koO/q+JyNwBnc2lahANsqw==" spinCount="100000" sheet="1" objects="1" scenarios="1"/>
  <protectedRanges>
    <protectedRange sqref="G4:J18 M3:Z18 A22 A24 G29:Z32" name="Oblast1"/>
  </protectedRanges>
  <mergeCells count="91">
    <mergeCell ref="A23:Z23"/>
    <mergeCell ref="A24:Z24"/>
    <mergeCell ref="A25:Z25"/>
    <mergeCell ref="A26:Z26"/>
    <mergeCell ref="A27:Z27"/>
    <mergeCell ref="A31:F31"/>
    <mergeCell ref="G31:Z31"/>
    <mergeCell ref="A32:F32"/>
    <mergeCell ref="G32:Z32"/>
    <mergeCell ref="A28:Z28"/>
    <mergeCell ref="A29:F29"/>
    <mergeCell ref="G29:Z29"/>
    <mergeCell ref="A30:F30"/>
    <mergeCell ref="G30:Z30"/>
    <mergeCell ref="A21:Z21"/>
    <mergeCell ref="A22:Z22"/>
    <mergeCell ref="A3:F3"/>
    <mergeCell ref="G3:J3"/>
    <mergeCell ref="K3:L3"/>
    <mergeCell ref="M3:Z3"/>
    <mergeCell ref="A4:F4"/>
    <mergeCell ref="G4:J4"/>
    <mergeCell ref="K4:L4"/>
    <mergeCell ref="M4:Z4"/>
    <mergeCell ref="A6:F6"/>
    <mergeCell ref="G6:J6"/>
    <mergeCell ref="K6:L6"/>
    <mergeCell ref="M6:Z6"/>
    <mergeCell ref="A7:F7"/>
    <mergeCell ref="G7:J7"/>
    <mergeCell ref="A2:F2"/>
    <mergeCell ref="G2:J2"/>
    <mergeCell ref="K2:L2"/>
    <mergeCell ref="M2:Z2"/>
    <mergeCell ref="K7:L7"/>
    <mergeCell ref="M7:Z7"/>
    <mergeCell ref="A8:F8"/>
    <mergeCell ref="G8:J8"/>
    <mergeCell ref="K8:L8"/>
    <mergeCell ref="M8:Z8"/>
    <mergeCell ref="A9:F9"/>
    <mergeCell ref="G9:J9"/>
    <mergeCell ref="K9:L9"/>
    <mergeCell ref="M9:Z9"/>
    <mergeCell ref="A10:F10"/>
    <mergeCell ref="G10:J10"/>
    <mergeCell ref="K10:L10"/>
    <mergeCell ref="M10:Z10"/>
    <mergeCell ref="A11:F11"/>
    <mergeCell ref="G11:J11"/>
    <mergeCell ref="K11:L11"/>
    <mergeCell ref="M11:Z11"/>
    <mergeCell ref="A12:F12"/>
    <mergeCell ref="G12:J12"/>
    <mergeCell ref="K12:L12"/>
    <mergeCell ref="M12:Z12"/>
    <mergeCell ref="A13:F13"/>
    <mergeCell ref="G13:J13"/>
    <mergeCell ref="K13:L13"/>
    <mergeCell ref="M13:Z13"/>
    <mergeCell ref="A14:F14"/>
    <mergeCell ref="G14:J14"/>
    <mergeCell ref="K14:L14"/>
    <mergeCell ref="M14:Z14"/>
    <mergeCell ref="A15:F15"/>
    <mergeCell ref="G15:J15"/>
    <mergeCell ref="K15:L15"/>
    <mergeCell ref="M15:Z15"/>
    <mergeCell ref="G16:J16"/>
    <mergeCell ref="K16:L16"/>
    <mergeCell ref="M16:Z16"/>
    <mergeCell ref="A17:F17"/>
    <mergeCell ref="G17:J17"/>
    <mergeCell ref="K17:L17"/>
    <mergeCell ref="M17:Z17"/>
    <mergeCell ref="A20:F20"/>
    <mergeCell ref="G20:J20"/>
    <mergeCell ref="K20:Z20"/>
    <mergeCell ref="A5:F5"/>
    <mergeCell ref="G5:J5"/>
    <mergeCell ref="K5:L5"/>
    <mergeCell ref="M5:Z5"/>
    <mergeCell ref="A18:F18"/>
    <mergeCell ref="G18:J18"/>
    <mergeCell ref="K18:L18"/>
    <mergeCell ref="M18:Z18"/>
    <mergeCell ref="A19:F19"/>
    <mergeCell ref="G19:J19"/>
    <mergeCell ref="K19:L19"/>
    <mergeCell ref="M19:Z19"/>
    <mergeCell ref="A16:F16"/>
  </mergeCells>
  <pageMargins left="0.7" right="0.7" top="0.75" bottom="0.75" header="0.3" footer="0.3"/>
  <pageSetup paperSize="9" fitToHeight="0" orientation="portrait" r:id="rId1"/>
  <headerFooter>
    <oddHeader>&amp;C&amp;"Tahoma,Obyčejné"&amp;6Magistrát města Brna - Odbor sociální péče
AKTUALIZACE ROZPOČTU</oddHeader>
    <oddFooter>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AE5F1-DCC4-4670-B476-A3168D385464}">
  <dimension ref="A1:B14"/>
  <sheetViews>
    <sheetView workbookViewId="0">
      <selection activeCell="H15" sqref="H15"/>
    </sheetView>
  </sheetViews>
  <sheetFormatPr defaultRowHeight="15" x14ac:dyDescent="0.25"/>
  <cols>
    <col min="1" max="1" width="19.42578125" customWidth="1"/>
    <col min="2" max="2" width="45.28515625" customWidth="1"/>
  </cols>
  <sheetData>
    <row r="1" spans="1:2" x14ac:dyDescent="0.25">
      <c r="A1" s="380" t="s">
        <v>110</v>
      </c>
      <c r="B1" s="381"/>
    </row>
    <row r="2" spans="1:2" x14ac:dyDescent="0.25">
      <c r="A2" s="381" t="s">
        <v>111</v>
      </c>
      <c r="B2" s="381" t="s">
        <v>112</v>
      </c>
    </row>
    <row r="3" spans="1:2" x14ac:dyDescent="0.25">
      <c r="A3" s="381" t="s">
        <v>113</v>
      </c>
      <c r="B3" s="381" t="s">
        <v>114</v>
      </c>
    </row>
    <row r="4" spans="1:2" x14ac:dyDescent="0.25">
      <c r="A4" s="381" t="s">
        <v>115</v>
      </c>
      <c r="B4" s="381" t="s">
        <v>116</v>
      </c>
    </row>
    <row r="5" spans="1:2" x14ac:dyDescent="0.25">
      <c r="A5" s="381" t="s">
        <v>117</v>
      </c>
      <c r="B5" s="381" t="s">
        <v>118</v>
      </c>
    </row>
    <row r="6" spans="1:2" x14ac:dyDescent="0.25">
      <c r="A6" s="381" t="s">
        <v>119</v>
      </c>
      <c r="B6" s="381" t="s">
        <v>120</v>
      </c>
    </row>
    <row r="7" spans="1:2" x14ac:dyDescent="0.25">
      <c r="A7" s="381" t="s">
        <v>4</v>
      </c>
      <c r="B7" s="381" t="s">
        <v>121</v>
      </c>
    </row>
    <row r="8" spans="1:2" x14ac:dyDescent="0.25">
      <c r="A8" s="381" t="s">
        <v>122</v>
      </c>
      <c r="B8" s="381" t="s">
        <v>123</v>
      </c>
    </row>
    <row r="9" spans="1:2" x14ac:dyDescent="0.25">
      <c r="A9" s="381" t="s">
        <v>124</v>
      </c>
      <c r="B9" s="381" t="s">
        <v>125</v>
      </c>
    </row>
    <row r="10" spans="1:2" x14ac:dyDescent="0.25">
      <c r="A10" s="381" t="s">
        <v>126</v>
      </c>
      <c r="B10" s="381" t="s">
        <v>127</v>
      </c>
    </row>
    <row r="11" spans="1:2" x14ac:dyDescent="0.25">
      <c r="A11" s="381" t="s">
        <v>75</v>
      </c>
      <c r="B11" s="381" t="s">
        <v>128</v>
      </c>
    </row>
    <row r="12" spans="1:2" x14ac:dyDescent="0.25">
      <c r="A12" s="381" t="s">
        <v>129</v>
      </c>
      <c r="B12" s="381" t="s">
        <v>130</v>
      </c>
    </row>
    <row r="13" spans="1:2" x14ac:dyDescent="0.25">
      <c r="A13" s="381" t="s">
        <v>131</v>
      </c>
      <c r="B13" s="381" t="s">
        <v>132</v>
      </c>
    </row>
    <row r="14" spans="1:2" x14ac:dyDescent="0.25">
      <c r="A14" s="381" t="s">
        <v>133</v>
      </c>
      <c r="B14" s="381" t="s">
        <v>134</v>
      </c>
    </row>
  </sheetData>
  <sheetProtection algorithmName="SHA-512" hashValue="18DF43RgWZ7MrFAWM9f6eAN21j5ZH7tt2VBvsVupLe+MhZjmE5abMDRCwats6gF+Cki5+9XucUYJAwDVNpFyWQ==" saltValue="nchBiAEwVvjlJ9KLAWk8Eg==" spinCount="100000" sheet="1" objects="1" scenarios="1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6A57F-B3B5-47C4-9211-C8860AA8961A}">
  <dimension ref="A1:A5"/>
  <sheetViews>
    <sheetView zoomScaleNormal="100" workbookViewId="0">
      <selection activeCell="J16" sqref="J16"/>
    </sheetView>
  </sheetViews>
  <sheetFormatPr defaultRowHeight="15" x14ac:dyDescent="0.25"/>
  <cols>
    <col min="1" max="1" width="67.28515625" customWidth="1"/>
  </cols>
  <sheetData>
    <row r="1" spans="1:1" x14ac:dyDescent="0.25">
      <c r="A1" s="15" t="s">
        <v>97</v>
      </c>
    </row>
    <row r="2" spans="1:1" x14ac:dyDescent="0.25">
      <c r="A2" s="15" t="s">
        <v>98</v>
      </c>
    </row>
    <row r="3" spans="1:1" x14ac:dyDescent="0.25">
      <c r="A3" s="15" t="s">
        <v>99</v>
      </c>
    </row>
    <row r="4" spans="1:1" x14ac:dyDescent="0.25">
      <c r="A4" s="15" t="s">
        <v>100</v>
      </c>
    </row>
    <row r="5" spans="1:1" x14ac:dyDescent="0.25">
      <c r="A5" s="15" t="s">
        <v>101</v>
      </c>
    </row>
  </sheetData>
  <sheetProtection algorithmName="SHA-512" hashValue="zobxn5UgjPWP9IGsU9X6vp58X6gd7OYR8N6wXK3MaFIVRj3gkq3e5CV9v39F1mAVVPVdpVysyU3O6EwEPAEw4g==" saltValue="MaA7sg6TJCYwiMtuV5cV1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4f38af-02f8-4aa6-b7d5-649e963f9024" xsi:nil="true"/>
    <lcf76f155ced4ddcb4097134ff3c332f xmlns="486faa3f-af8e-486a-a860-cd18121bcd0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688ADA85D3F7488C152A3B92487B98" ma:contentTypeVersion="15" ma:contentTypeDescription="Vytvoří nový dokument" ma:contentTypeScope="" ma:versionID="363d8296df7ae7e737b48fce635f5f37">
  <xsd:schema xmlns:xsd="http://www.w3.org/2001/XMLSchema" xmlns:xs="http://www.w3.org/2001/XMLSchema" xmlns:p="http://schemas.microsoft.com/office/2006/metadata/properties" xmlns:ns2="486faa3f-af8e-486a-a860-cd18121bcd0f" xmlns:ns3="c64f38af-02f8-4aa6-b7d5-649e963f9024" targetNamespace="http://schemas.microsoft.com/office/2006/metadata/properties" ma:root="true" ma:fieldsID="824672ca6bc4c4f7a8a305c6c41b5b2b" ns2:_="" ns3:_="">
    <xsd:import namespace="486faa3f-af8e-486a-a860-cd18121bcd0f"/>
    <xsd:import namespace="c64f38af-02f8-4aa6-b7d5-649e963f90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faa3f-af8e-486a-a860-cd18121bcd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590eb72d-ad02-4f84-953f-902ab4317d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4f38af-02f8-4aa6-b7d5-649e963f902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ad9a45-1a4d-4c18-b3c5-a2d3f599fb00}" ma:internalName="TaxCatchAll" ma:showField="CatchAllData" ma:web="c64f38af-02f8-4aa6-b7d5-649e963f90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1A1243-C249-43A3-8FD9-B240215E8F1D}">
  <ds:schemaRefs>
    <ds:schemaRef ds:uri="http://schemas.microsoft.com/office/2006/metadata/properties"/>
    <ds:schemaRef ds:uri="http://schemas.microsoft.com/office/infopath/2007/PartnerControls"/>
    <ds:schemaRef ds:uri="c64f38af-02f8-4aa6-b7d5-649e963f9024"/>
    <ds:schemaRef ds:uri="486faa3f-af8e-486a-a860-cd18121bcd0f"/>
  </ds:schemaRefs>
</ds:datastoreItem>
</file>

<file path=customXml/itemProps2.xml><?xml version="1.0" encoding="utf-8"?>
<ds:datastoreItem xmlns:ds="http://schemas.openxmlformats.org/officeDocument/2006/customXml" ds:itemID="{5DBD1EC0-BC3E-4FF3-9107-529883416D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6faa3f-af8e-486a-a860-cd18121bcd0f"/>
    <ds:schemaRef ds:uri="c64f38af-02f8-4aa6-b7d5-649e963f90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DA2F57-1835-41A4-98C6-9B63952185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1. základní údaje</vt:lpstr>
      <vt:lpstr>2. realizační tým</vt:lpstr>
      <vt:lpstr>3. rozpočet</vt:lpstr>
      <vt:lpstr>4. finanční zajištění_podpis</vt:lpstr>
      <vt:lpstr>ZKRATKY</vt:lpstr>
      <vt:lpstr>working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Zitová Šárka</dc:creator>
  <cp:keywords/>
  <dc:description/>
  <cp:lastModifiedBy>Zitová Šárka (MMB_OSP)</cp:lastModifiedBy>
  <cp:revision/>
  <cp:lastPrinted>2024-09-12T06:39:22Z</cp:lastPrinted>
  <dcterms:created xsi:type="dcterms:W3CDTF">2015-06-05T18:19:34Z</dcterms:created>
  <dcterms:modified xsi:type="dcterms:W3CDTF">2024-09-17T08:36:37Z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0x010100CE688ADA85D3F7488C152A3B92487B98</vt:lpwstr>
  </property>
  <property fmtid="{D5CDD505-2E9C-101B-9397-08002B2CF9AE}" pid="3" name="MediaServiceImageTags">
    <vt:lpwstr/>
  </property>
</Properties>
</file>