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5/Program I - Sociální služby/01_ZÁKLADNÍ DOKUMENTY PROGRAMU I 2025/"/>
    </mc:Choice>
  </mc:AlternateContent>
  <xr:revisionPtr revIDLastSave="455" documentId="13_ncr:1_{FB1FBB99-D153-4F8B-B476-EAEC50B905E1}" xr6:coauthVersionLast="47" xr6:coauthVersionMax="47" xr10:uidLastSave="{CE273034-6794-45BD-A4D5-06D2390ABBC1}"/>
  <bookViews>
    <workbookView xWindow="-120" yWindow="-120" windowWidth="29040" windowHeight="15720" tabRatio="753" xr2:uid="{00000000-000D-0000-FFFF-FFFF00000000}"/>
  </bookViews>
  <sheets>
    <sheet name="1. základní údaje" sheetId="8" r:id="rId1"/>
    <sheet name="2. žadatel" sheetId="7" r:id="rId2"/>
    <sheet name="3. sociální služba" sheetId="14" r:id="rId3"/>
    <sheet name="4. pracovníci - přímá práce" sheetId="16" r:id="rId4"/>
    <sheet name="5. pracovníci - nepřímá práce" sheetId="22" r:id="rId5"/>
    <sheet name="6. financování SSL" sheetId="19" r:id="rId6"/>
    <sheet name="7. podpis_přílohy_ČP " sheetId="18" r:id="rId7"/>
    <sheet name="zkratky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22" l="1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51" i="22"/>
  <c r="W69" i="22"/>
  <c r="AE69" i="22" s="1"/>
  <c r="W68" i="22"/>
  <c r="AE68" i="22" s="1"/>
  <c r="W67" i="22"/>
  <c r="AE67" i="22" s="1"/>
  <c r="AE66" i="22"/>
  <c r="W66" i="22"/>
  <c r="W65" i="22"/>
  <c r="AE65" i="22" s="1"/>
  <c r="AE64" i="22"/>
  <c r="W64" i="22"/>
  <c r="AE63" i="22"/>
  <c r="W63" i="22"/>
  <c r="W62" i="22"/>
  <c r="AE62" i="22" s="1"/>
  <c r="W61" i="22"/>
  <c r="AE61" i="22" s="1"/>
  <c r="W60" i="22"/>
  <c r="AE60" i="22" s="1"/>
  <c r="W59" i="22"/>
  <c r="AE59" i="22" s="1"/>
  <c r="AE58" i="22"/>
  <c r="W58" i="22"/>
  <c r="W57" i="22"/>
  <c r="AE57" i="22" s="1"/>
  <c r="AE56" i="22"/>
  <c r="W56" i="22"/>
  <c r="AE55" i="22"/>
  <c r="W55" i="22"/>
  <c r="W46" i="22"/>
  <c r="AE46" i="22" s="1"/>
  <c r="T46" i="22"/>
  <c r="W45" i="22"/>
  <c r="AE45" i="22" s="1"/>
  <c r="T45" i="22"/>
  <c r="W44" i="22"/>
  <c r="AE44" i="22" s="1"/>
  <c r="T44" i="22"/>
  <c r="W43" i="22"/>
  <c r="AE43" i="22" s="1"/>
  <c r="T43" i="22"/>
  <c r="W42" i="22"/>
  <c r="AE42" i="22" s="1"/>
  <c r="T42" i="22"/>
  <c r="W41" i="22"/>
  <c r="AE41" i="22" s="1"/>
  <c r="T41" i="22"/>
  <c r="W40" i="22"/>
  <c r="AE40" i="22" s="1"/>
  <c r="T40" i="22"/>
  <c r="W39" i="22"/>
  <c r="AE39" i="22" s="1"/>
  <c r="T39" i="22"/>
  <c r="W38" i="22"/>
  <c r="AE38" i="22" s="1"/>
  <c r="T38" i="22"/>
  <c r="W37" i="22"/>
  <c r="AE37" i="22" s="1"/>
  <c r="T37" i="22"/>
  <c r="W36" i="22"/>
  <c r="AE36" i="22" s="1"/>
  <c r="T36" i="22"/>
  <c r="W35" i="22"/>
  <c r="AE35" i="22" s="1"/>
  <c r="T35" i="22"/>
  <c r="W34" i="22"/>
  <c r="AE34" i="22" s="1"/>
  <c r="T34" i="22"/>
  <c r="W33" i="22"/>
  <c r="AE33" i="22" s="1"/>
  <c r="T33" i="22"/>
  <c r="W32" i="22"/>
  <c r="AE32" i="22" s="1"/>
  <c r="T32" i="22"/>
  <c r="W23" i="22"/>
  <c r="AE23" i="22" s="1"/>
  <c r="T23" i="22"/>
  <c r="W22" i="22"/>
  <c r="AE22" i="22" s="1"/>
  <c r="T22" i="22"/>
  <c r="W21" i="22"/>
  <c r="AE21" i="22" s="1"/>
  <c r="T21" i="22"/>
  <c r="W20" i="22"/>
  <c r="AE20" i="22" s="1"/>
  <c r="T20" i="22"/>
  <c r="W19" i="22"/>
  <c r="AE19" i="22" s="1"/>
  <c r="T19" i="22"/>
  <c r="W18" i="22"/>
  <c r="AE18" i="22" s="1"/>
  <c r="T18" i="22"/>
  <c r="W17" i="22"/>
  <c r="AE17" i="22" s="1"/>
  <c r="T17" i="22"/>
  <c r="W16" i="22"/>
  <c r="AE16" i="22" s="1"/>
  <c r="T16" i="22"/>
  <c r="W15" i="22"/>
  <c r="AE15" i="22" s="1"/>
  <c r="T15" i="22"/>
  <c r="W14" i="22"/>
  <c r="AE14" i="22" s="1"/>
  <c r="T14" i="22"/>
  <c r="W13" i="22"/>
  <c r="AE13" i="22" s="1"/>
  <c r="T13" i="22"/>
  <c r="W12" i="22"/>
  <c r="AE12" i="22" s="1"/>
  <c r="T12" i="22"/>
  <c r="W11" i="22"/>
  <c r="AE11" i="22" s="1"/>
  <c r="T11" i="22"/>
  <c r="W10" i="22"/>
  <c r="AE10" i="22" s="1"/>
  <c r="T10" i="22"/>
  <c r="W9" i="22"/>
  <c r="AE9" i="22" s="1"/>
  <c r="T9" i="22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51" i="16"/>
  <c r="W68" i="16"/>
  <c r="AE68" i="16" s="1"/>
  <c r="W67" i="16"/>
  <c r="AE67" i="16" s="1"/>
  <c r="W66" i="16"/>
  <c r="AE66" i="16" s="1"/>
  <c r="W65" i="16"/>
  <c r="AE65" i="16" s="1"/>
  <c r="W64" i="16"/>
  <c r="AE64" i="16" s="1"/>
  <c r="AE63" i="16"/>
  <c r="W63" i="16"/>
  <c r="AE62" i="16"/>
  <c r="W62" i="16"/>
  <c r="W61" i="16"/>
  <c r="AE61" i="16" s="1"/>
  <c r="W60" i="16"/>
  <c r="AE60" i="16" s="1"/>
  <c r="W59" i="16"/>
  <c r="AE59" i="16" s="1"/>
  <c r="W58" i="16"/>
  <c r="AE58" i="16" s="1"/>
  <c r="W57" i="16"/>
  <c r="AE57" i="16" s="1"/>
  <c r="W56" i="16"/>
  <c r="AE56" i="16" s="1"/>
  <c r="AE55" i="16"/>
  <c r="W55" i="16"/>
  <c r="AE54" i="16"/>
  <c r="W54" i="16"/>
  <c r="W45" i="16"/>
  <c r="AE45" i="16" s="1"/>
  <c r="T45" i="16"/>
  <c r="W44" i="16"/>
  <c r="AE44" i="16" s="1"/>
  <c r="T44" i="16"/>
  <c r="W43" i="16"/>
  <c r="AE43" i="16" s="1"/>
  <c r="T43" i="16"/>
  <c r="W42" i="16"/>
  <c r="AE42" i="16" s="1"/>
  <c r="T42" i="16"/>
  <c r="W41" i="16"/>
  <c r="AE41" i="16" s="1"/>
  <c r="T41" i="16"/>
  <c r="W40" i="16"/>
  <c r="AE40" i="16" s="1"/>
  <c r="T40" i="16"/>
  <c r="W39" i="16"/>
  <c r="AE39" i="16" s="1"/>
  <c r="T39" i="16"/>
  <c r="W38" i="16"/>
  <c r="AE38" i="16" s="1"/>
  <c r="T38" i="16"/>
  <c r="W37" i="16"/>
  <c r="AE37" i="16" s="1"/>
  <c r="T37" i="16"/>
  <c r="W36" i="16"/>
  <c r="AE36" i="16" s="1"/>
  <c r="T36" i="16"/>
  <c r="W35" i="16"/>
  <c r="AE35" i="16" s="1"/>
  <c r="T35" i="16"/>
  <c r="W34" i="16"/>
  <c r="AE34" i="16" s="1"/>
  <c r="T34" i="16"/>
  <c r="W33" i="16"/>
  <c r="AE33" i="16" s="1"/>
  <c r="T33" i="16"/>
  <c r="W32" i="16"/>
  <c r="AE32" i="16" s="1"/>
  <c r="T32" i="16"/>
  <c r="W31" i="16"/>
  <c r="AE31" i="16" s="1"/>
  <c r="T31" i="16"/>
  <c r="W22" i="16"/>
  <c r="AE22" i="16" s="1"/>
  <c r="T22" i="16"/>
  <c r="W21" i="16"/>
  <c r="AE21" i="16" s="1"/>
  <c r="T21" i="16"/>
  <c r="W20" i="16"/>
  <c r="AE20" i="16" s="1"/>
  <c r="T20" i="16"/>
  <c r="W19" i="16"/>
  <c r="AE19" i="16" s="1"/>
  <c r="T19" i="16"/>
  <c r="W18" i="16"/>
  <c r="AE18" i="16" s="1"/>
  <c r="T18" i="16"/>
  <c r="W17" i="16"/>
  <c r="AE17" i="16" s="1"/>
  <c r="T17" i="16"/>
  <c r="W16" i="16"/>
  <c r="AE16" i="16" s="1"/>
  <c r="T16" i="16"/>
  <c r="W15" i="16"/>
  <c r="AE15" i="16" s="1"/>
  <c r="T15" i="16"/>
  <c r="W14" i="16"/>
  <c r="AE14" i="16" s="1"/>
  <c r="T14" i="16"/>
  <c r="W13" i="16"/>
  <c r="AE13" i="16" s="1"/>
  <c r="T13" i="16"/>
  <c r="W12" i="16"/>
  <c r="AE12" i="16" s="1"/>
  <c r="T12" i="16"/>
  <c r="W11" i="16"/>
  <c r="AE11" i="16" s="1"/>
  <c r="T11" i="16"/>
  <c r="W10" i="16"/>
  <c r="AE10" i="16" s="1"/>
  <c r="T10" i="16"/>
  <c r="W9" i="16"/>
  <c r="AE9" i="16" s="1"/>
  <c r="T9" i="16"/>
  <c r="W8" i="16"/>
  <c r="AE8" i="16" s="1"/>
  <c r="T8" i="16"/>
  <c r="W70" i="22"/>
  <c r="AE70" i="22" s="1"/>
  <c r="W54" i="22"/>
  <c r="AE54" i="22" s="1"/>
  <c r="W53" i="22"/>
  <c r="AE53" i="22" s="1"/>
  <c r="W52" i="22"/>
  <c r="AE52" i="22" s="1"/>
  <c r="T47" i="22"/>
  <c r="W47" i="22"/>
  <c r="AE47" i="22" s="1"/>
  <c r="T31" i="22"/>
  <c r="W31" i="22"/>
  <c r="AE31" i="22" s="1"/>
  <c r="T30" i="22"/>
  <c r="W30" i="22"/>
  <c r="AE30" i="22" s="1"/>
  <c r="T29" i="22"/>
  <c r="W29" i="22"/>
  <c r="AE29" i="22" s="1"/>
  <c r="T24" i="22"/>
  <c r="W24" i="22"/>
  <c r="AE24" i="22" s="1"/>
  <c r="T8" i="22"/>
  <c r="W8" i="22"/>
  <c r="AE8" i="22" s="1"/>
  <c r="T7" i="22"/>
  <c r="W7" i="22"/>
  <c r="AE7" i="22" s="1"/>
  <c r="T47" i="16"/>
  <c r="W47" i="16"/>
  <c r="AE47" i="16" s="1"/>
  <c r="T46" i="16"/>
  <c r="W46" i="16"/>
  <c r="AE46" i="16" s="1"/>
  <c r="T30" i="16"/>
  <c r="W30" i="16"/>
  <c r="AE30" i="16" s="1"/>
  <c r="T24" i="16"/>
  <c r="W24" i="16"/>
  <c r="AE24" i="16" s="1"/>
  <c r="O27" i="8"/>
  <c r="O26" i="8"/>
  <c r="O25" i="8"/>
  <c r="O24" i="8"/>
  <c r="Y7" i="19" l="1"/>
  <c r="P7" i="19"/>
  <c r="S71" i="22"/>
  <c r="L71" i="22"/>
  <c r="W51" i="22"/>
  <c r="L71" i="16"/>
  <c r="S71" i="16"/>
  <c r="W52" i="16"/>
  <c r="W53" i="16"/>
  <c r="W69" i="16"/>
  <c r="W70" i="16"/>
  <c r="W51" i="16"/>
  <c r="X34" i="7"/>
  <c r="W71" i="16" l="1"/>
  <c r="W71" i="22"/>
  <c r="O14" i="14" l="1"/>
  <c r="R14" i="14"/>
  <c r="U14" i="14"/>
  <c r="X14" i="14"/>
  <c r="L14" i="14"/>
  <c r="I14" i="14"/>
  <c r="H34" i="19"/>
  <c r="G3" i="14"/>
  <c r="G2" i="14"/>
  <c r="P13" i="19"/>
  <c r="AE74" i="22"/>
  <c r="AA71" i="22"/>
  <c r="AA48" i="22"/>
  <c r="AA25" i="22"/>
  <c r="AE51" i="22"/>
  <c r="K48" i="22"/>
  <c r="I48" i="22"/>
  <c r="T28" i="22"/>
  <c r="K25" i="22"/>
  <c r="I25" i="22"/>
  <c r="T6" i="22"/>
  <c r="W6" i="22"/>
  <c r="AE6" i="22" s="1"/>
  <c r="T5" i="22"/>
  <c r="H41" i="19" l="1"/>
  <c r="L36" i="19"/>
  <c r="L35" i="19"/>
  <c r="L38" i="19"/>
  <c r="L37" i="19"/>
  <c r="P48" i="22"/>
  <c r="P25" i="22"/>
  <c r="AE71" i="22"/>
  <c r="I71" i="22"/>
  <c r="AA78" i="22" s="1"/>
  <c r="L6" i="19" s="1"/>
  <c r="AA77" i="22"/>
  <c r="T6" i="19" s="1"/>
  <c r="W28" i="22"/>
  <c r="AE28" i="22" s="1"/>
  <c r="W5" i="22"/>
  <c r="AE5" i="22" s="1"/>
  <c r="L34" i="19" l="1"/>
  <c r="W25" i="22"/>
  <c r="AE25" i="22" s="1"/>
  <c r="W48" i="22"/>
  <c r="AE48" i="22" s="1"/>
  <c r="U77" i="22" l="1"/>
  <c r="H6" i="19" s="1"/>
  <c r="Y6" i="19" l="1"/>
  <c r="P6" i="19"/>
  <c r="AE77" i="22"/>
  <c r="T29" i="16" l="1"/>
  <c r="T28" i="16"/>
  <c r="T23" i="16"/>
  <c r="T6" i="16"/>
  <c r="T7" i="16"/>
  <c r="T5" i="16"/>
  <c r="I71" i="16"/>
  <c r="K25" i="16"/>
  <c r="K48" i="16"/>
  <c r="W29" i="16"/>
  <c r="W28" i="16"/>
  <c r="W6" i="16"/>
  <c r="W7" i="16"/>
  <c r="W23" i="16"/>
  <c r="I48" i="16"/>
  <c r="W5" i="16"/>
  <c r="I25" i="16"/>
  <c r="AA78" i="16" l="1"/>
  <c r="L5" i="19" s="1"/>
  <c r="P48" i="16"/>
  <c r="P25" i="16"/>
  <c r="G2" i="7"/>
  <c r="L8" i="19" l="1"/>
  <c r="AE5" i="16"/>
  <c r="AE74" i="16"/>
  <c r="AA71" i="16"/>
  <c r="AE70" i="16"/>
  <c r="AE69" i="16"/>
  <c r="AE53" i="16"/>
  <c r="AE52" i="16"/>
  <c r="AA48" i="16"/>
  <c r="AE29" i="16"/>
  <c r="AE28" i="16"/>
  <c r="AA25" i="16"/>
  <c r="AE23" i="16"/>
  <c r="AE7" i="16"/>
  <c r="AE6" i="16"/>
  <c r="AA77" i="16" l="1"/>
  <c r="W48" i="16"/>
  <c r="AE51" i="16"/>
  <c r="W25" i="16"/>
  <c r="T5" i="19" l="1"/>
  <c r="T8" i="19" s="1"/>
  <c r="L12" i="19" s="1"/>
  <c r="L14" i="19" s="1"/>
  <c r="H20" i="19" s="1"/>
  <c r="O23" i="8" s="1"/>
  <c r="U77" i="16"/>
  <c r="H5" i="19" s="1"/>
  <c r="P5" i="19" s="1"/>
  <c r="AE71" i="16"/>
  <c r="AE48" i="16"/>
  <c r="AE25" i="16"/>
  <c r="H19" i="19" l="1"/>
  <c r="Y5" i="19"/>
  <c r="H8" i="19"/>
  <c r="H12" i="19"/>
  <c r="H14" i="19" s="1"/>
  <c r="AE77" i="16"/>
  <c r="L20" i="19" l="1"/>
  <c r="O22" i="8"/>
  <c r="H40" i="19"/>
  <c r="H39" i="19"/>
  <c r="L31" i="19"/>
  <c r="L27" i="19"/>
  <c r="L23" i="19"/>
  <c r="L24" i="19"/>
  <c r="L30" i="19"/>
  <c r="L26" i="19"/>
  <c r="L22" i="19"/>
  <c r="L32" i="19"/>
  <c r="L21" i="19"/>
  <c r="L33" i="19"/>
  <c r="L29" i="19"/>
  <c r="L25" i="19"/>
  <c r="L28" i="19"/>
  <c r="P8" i="19"/>
  <c r="Y8" i="19"/>
  <c r="P12" i="19"/>
  <c r="U26" i="8" l="1"/>
  <c r="U25" i="8"/>
  <c r="U24" i="8"/>
  <c r="U27" i="8"/>
  <c r="U23" i="8"/>
  <c r="L19" i="19"/>
  <c r="P14" i="19"/>
  <c r="H16" i="19"/>
  <c r="U22" i="8" l="1"/>
</calcChain>
</file>

<file path=xl/sharedStrings.xml><?xml version="1.0" encoding="utf-8"?>
<sst xmlns="http://schemas.openxmlformats.org/spreadsheetml/2006/main" count="476" uniqueCount="269">
  <si>
    <t>datum přijetí:</t>
  </si>
  <si>
    <t>název</t>
  </si>
  <si>
    <t>forma právní subjektivity</t>
  </si>
  <si>
    <t>IČO</t>
  </si>
  <si>
    <t>DIČ</t>
  </si>
  <si>
    <t>adresa sídla</t>
  </si>
  <si>
    <t>www</t>
  </si>
  <si>
    <t>telefon</t>
  </si>
  <si>
    <t>email</t>
  </si>
  <si>
    <t>jméno, příjmení, titul</t>
  </si>
  <si>
    <t>funkce</t>
  </si>
  <si>
    <t xml:space="preserve">Jiný odbor MMB </t>
  </si>
  <si>
    <t xml:space="preserve">Úřady městských částí </t>
  </si>
  <si>
    <t>Strukturální fondy EU</t>
  </si>
  <si>
    <t>Příspěvek zřizovatele</t>
  </si>
  <si>
    <t>Celkem</t>
  </si>
  <si>
    <t>1. Statutární orgán</t>
  </si>
  <si>
    <t>výše podílu v %</t>
  </si>
  <si>
    <t>v Kč</t>
  </si>
  <si>
    <t>v %</t>
  </si>
  <si>
    <t>Název žadatele</t>
  </si>
  <si>
    <t>výše v Kč</t>
  </si>
  <si>
    <t>%</t>
  </si>
  <si>
    <t>komentář</t>
  </si>
  <si>
    <t>počet měsíců</t>
  </si>
  <si>
    <t>požadovaná dotace OSP</t>
  </si>
  <si>
    <t>počet hodin</t>
  </si>
  <si>
    <t>přepočet na úvazek</t>
  </si>
  <si>
    <t>Další osobní náklady</t>
  </si>
  <si>
    <t>ostatní sociální náklady</t>
  </si>
  <si>
    <t>1.</t>
  </si>
  <si>
    <t>2.</t>
  </si>
  <si>
    <t>3.</t>
  </si>
  <si>
    <t>4.</t>
  </si>
  <si>
    <t>5.</t>
  </si>
  <si>
    <t>zmocňující dokument</t>
  </si>
  <si>
    <t>plná moc</t>
  </si>
  <si>
    <t>pověření</t>
  </si>
  <si>
    <t>předčíslí:</t>
  </si>
  <si>
    <t>kód banky:</t>
  </si>
  <si>
    <t>číslo bankovního účtu:</t>
  </si>
  <si>
    <t>Žadatel prohlašuje, že:</t>
  </si>
  <si>
    <t>Poznámky k požadovaným přílohám: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</si>
  <si>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</si>
  <si>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</si>
  <si>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</si>
  <si>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zákona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</si>
  <si>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</si>
  <si>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</si>
  <si>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</si>
  <si>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t xml:space="preserve">V: </t>
  </si>
  <si>
    <t>Dne: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</si>
  <si>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</si>
  <si>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</si>
  <si>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3. Identifikace osob, které mají podíl v právnické osobě žadatele a výše tohoto podílu (v %)</t>
  </si>
  <si>
    <t>4. Identifikace právnických osob, ve kterých má žadatel podíl a výše tohoto podílu (v %)</t>
  </si>
  <si>
    <t>název organizace/jméno a příjmení</t>
  </si>
  <si>
    <t>IČO/datum narození</t>
  </si>
  <si>
    <t>Celkem DPP</t>
  </si>
  <si>
    <t>Celkem DPČ</t>
  </si>
  <si>
    <t>Celkem HPP</t>
  </si>
  <si>
    <t>1. ZÁKLADNÍ ÚDAJE</t>
  </si>
  <si>
    <t>2. ŽADATEL</t>
  </si>
  <si>
    <t>jiný dokument:</t>
  </si>
  <si>
    <t>sídlo organizace/bydliště</t>
  </si>
  <si>
    <t>název peněžního ústavu:</t>
  </si>
  <si>
    <t>číslo jednací:</t>
  </si>
  <si>
    <t xml:space="preserve">č. </t>
  </si>
  <si>
    <t>název pozice</t>
  </si>
  <si>
    <t>PROGRAM I
Sociální služby</t>
  </si>
  <si>
    <t>Stručný popis služby a jejího cíle</t>
  </si>
  <si>
    <t>Sociální služba dle zákona č. 108/2006 Sb. o sociálních službách</t>
  </si>
  <si>
    <t>typ sociální služby 
dle zák. 108/2006 Sb.</t>
  </si>
  <si>
    <t xml:space="preserve">název služby </t>
  </si>
  <si>
    <t>adresa místa poskytování služby v Brně</t>
  </si>
  <si>
    <t>datum registrace služby</t>
  </si>
  <si>
    <t>forma poskytování</t>
  </si>
  <si>
    <t>sociální péče</t>
  </si>
  <si>
    <t>sociální prevence</t>
  </si>
  <si>
    <t>odborné sociální poradenství</t>
  </si>
  <si>
    <t>ambulantní</t>
  </si>
  <si>
    <t>terénní</t>
  </si>
  <si>
    <t>pobytová</t>
  </si>
  <si>
    <t xml:space="preserve">převažující forma poskytování </t>
  </si>
  <si>
    <t>charakter služby</t>
  </si>
  <si>
    <t>stávající</t>
  </si>
  <si>
    <t>rožšiřující</t>
  </si>
  <si>
    <t>nová</t>
  </si>
  <si>
    <t>počet týdnů dovolené zaměstnanců na zotavenou</t>
  </si>
  <si>
    <t>identifikátor služby 
(číslo registrace)</t>
  </si>
  <si>
    <t>služba poskytována od:</t>
  </si>
  <si>
    <t>typ sociální služby dle § 37-70a  z. č. 108/2006 Sb.</t>
  </si>
  <si>
    <t>druh služby dle § 32 
z. č. 108/2006 Sb.</t>
  </si>
  <si>
    <t>celková kapacita pro JMK 
(včetně Brna)</t>
  </si>
  <si>
    <t>kapacita 
pro město Brno</t>
  </si>
  <si>
    <t>osobohodiny</t>
  </si>
  <si>
    <t>počet lůžek</t>
  </si>
  <si>
    <t>lůžkodny</t>
  </si>
  <si>
    <t>obložnost</t>
  </si>
  <si>
    <t>bez příspěvku na péči</t>
  </si>
  <si>
    <t>I. stupeň</t>
  </si>
  <si>
    <t>II. stupeň</t>
  </si>
  <si>
    <t>III. stupeň</t>
  </si>
  <si>
    <t>IV. stupeň</t>
  </si>
  <si>
    <t>3. SOCIÁLNÍ SLUŽBA</t>
  </si>
  <si>
    <t>úvazek v SSL</t>
  </si>
  <si>
    <t>celkové náklady v SSL</t>
  </si>
  <si>
    <t>Doplnění/komentář k sociální službě</t>
  </si>
  <si>
    <t>pracovníci - zdravotnický personál</t>
  </si>
  <si>
    <t>CELKEM</t>
  </si>
  <si>
    <t>typ nákladů</t>
  </si>
  <si>
    <t>souhrn</t>
  </si>
  <si>
    <t>MZ ČR</t>
  </si>
  <si>
    <t xml:space="preserve">Jiný resort státní správy </t>
  </si>
  <si>
    <t xml:space="preserve">Další zdroje </t>
  </si>
  <si>
    <t xml:space="preserve">Úřad práce </t>
  </si>
  <si>
    <r>
      <t>RV KPP</t>
    </r>
    <r>
      <rPr>
        <i/>
        <sz val="7"/>
        <color theme="1"/>
        <rFont val="Tahoma"/>
        <family val="2"/>
        <charset val="238"/>
      </rPr>
      <t xml:space="preserve"> </t>
    </r>
  </si>
  <si>
    <r>
      <t>Příjmy od cílové skupiny</t>
    </r>
    <r>
      <rPr>
        <i/>
        <sz val="7"/>
        <color theme="1"/>
        <rFont val="Tahoma"/>
        <family val="2"/>
        <charset val="238"/>
      </rPr>
      <t xml:space="preserve"> </t>
    </r>
  </si>
  <si>
    <t>OSP MMB</t>
  </si>
  <si>
    <t>JMK dle §105</t>
  </si>
  <si>
    <t>JMK dle §101a (MPSV)</t>
  </si>
  <si>
    <t>ostatní zdroje</t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</si>
  <si>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</si>
  <si>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obchodním společnostem se 100 % majetkovou účastí statutárního města Brna;</t>
  </si>
  <si>
    <t>počet osob</t>
  </si>
  <si>
    <t>rozsah práce v hodinách</t>
  </si>
  <si>
    <t>provozní doba poskytování služby pro klienty 
(nepřetržitě, dny v týdnu, hodiny)</t>
  </si>
  <si>
    <t>Jiná ORP</t>
  </si>
  <si>
    <r>
      <rPr>
        <b/>
        <sz val="7"/>
        <color theme="1"/>
        <rFont val="Tahoma"/>
        <family val="2"/>
        <charset val="238"/>
      </rPr>
      <t>POČET</t>
    </r>
    <r>
      <rPr>
        <sz val="7"/>
        <color theme="1"/>
        <rFont val="Tahoma"/>
        <family val="2"/>
        <charset val="238"/>
      </rPr>
      <t xml:space="preserve"> klientů (=rodných čísel)</t>
    </r>
  </si>
  <si>
    <t>kontakty</t>
  </si>
  <si>
    <t>intervence</t>
  </si>
  <si>
    <t>výše požadované dotace z OSP MMB Program I</t>
  </si>
  <si>
    <t>6. FINANCOVÁNÍ SOCIÁLNÍ SLUŽBY</t>
  </si>
  <si>
    <t>7. DALŠÍ POZNÁMKY A KOMENTÁŘE K ŽÁDOSTI</t>
  </si>
  <si>
    <t>8. POVINNÉ PŘÍLOHY</t>
  </si>
  <si>
    <t>9. ČESTNÉ PROHLÁŠENÍ</t>
  </si>
  <si>
    <t>10. OSOBNÍ ÚDAJE</t>
  </si>
  <si>
    <t>11. PODPIS ŽÁDOSTI</t>
  </si>
  <si>
    <t>ID datové schránky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</si>
  <si>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</si>
  <si>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max 2000 znaků:</t>
  </si>
  <si>
    <r>
      <t xml:space="preserve">průměrná hrubá mzda při 1,0 úvazku v Kč </t>
    </r>
    <r>
      <rPr>
        <i/>
        <sz val="6"/>
        <color theme="1"/>
        <rFont val="Tahoma"/>
        <family val="2"/>
        <charset val="238"/>
      </rPr>
      <t>(orientační přepočet)</t>
    </r>
  </si>
  <si>
    <t>průměrná měsíční hrubá mzda ve výši úvazku v SSL 
v Kč</t>
  </si>
  <si>
    <t>celkové náklady v SSL v Kč</t>
  </si>
  <si>
    <t>hodinová sazba v Kč</t>
  </si>
  <si>
    <t xml:space="preserve"> odvody za zaměstnavatele v Kč</t>
  </si>
  <si>
    <t>celkové osobní náklady v projektu v Kč</t>
  </si>
  <si>
    <t>osobní náklady celkem v Kč</t>
  </si>
  <si>
    <t>přepočet úvazků celkem v Kč</t>
  </si>
  <si>
    <t>celkový rozpočet 
v Kč</t>
  </si>
  <si>
    <r>
      <t xml:space="preserve">CELKEM NÁKLADY 
</t>
    </r>
    <r>
      <rPr>
        <i/>
        <sz val="6"/>
        <color theme="1"/>
        <rFont val="Tahoma"/>
        <family val="2"/>
        <charset val="238"/>
      </rPr>
      <t>(související + nesouvisející)</t>
    </r>
  </si>
  <si>
    <t>Jméno, příjmení, titul:</t>
  </si>
  <si>
    <t>přepočtené intervence CELKEM</t>
  </si>
  <si>
    <t xml:space="preserve">název pozice </t>
  </si>
  <si>
    <t>ŽÁDOST
o neinvestiční dotaci z rozpočtu statutárního města Brna na rok 2025</t>
  </si>
  <si>
    <t>Kapacity sociální služby (kvalifikovaný odhad)</t>
  </si>
  <si>
    <t>V Ý K O N O S T N Í   U K A Z A T E L E</t>
  </si>
  <si>
    <t>celková kapacita pro JMK (včetně Brna)</t>
  </si>
  <si>
    <t>kapacita pro město Brno</t>
  </si>
  <si>
    <t>5. PRACOVNÍCI - NEPŘÍMÁ PRÁCE (osobní náklady zaměstnavatele)</t>
  </si>
  <si>
    <t>C) Předpokládané zdroje financování v roce 2025</t>
  </si>
  <si>
    <t>Pokud předkládá žadatel do PROGRAMU I více žádostí, přikládá povinné přílohy pouze jednou (nikoliv ke každé žádosti zvlášť).</t>
  </si>
  <si>
    <t>Všechny přílohy k žádosti (kromě Pověření) se dokládají v prosté kopii (čímž není vyloučeno doložení originálů/ověřených kopií žadatelem při podání žádosti nebo na základě dodatečného vyžádání donátorem).</t>
  </si>
  <si>
    <t>Jako potvrzení banky o vedení účtu je možné doložit potvrzení vygenerované z elektronického bankovnictví.</t>
  </si>
  <si>
    <r>
      <t xml:space="preserve">1. Dokument obsahující platné údaje </t>
    </r>
    <r>
      <rPr>
        <b/>
        <sz val="7"/>
        <color theme="1"/>
        <rFont val="Tahoma"/>
        <family val="2"/>
        <charset val="238"/>
      </rPr>
      <t>prokazující existenci žadatele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kultury ČR).</t>
    </r>
  </si>
  <si>
    <r>
      <t xml:space="preserve">2. Dokument obsahující </t>
    </r>
    <r>
      <rPr>
        <b/>
        <sz val="7"/>
        <color theme="1"/>
        <rFont val="Tahoma"/>
        <family val="2"/>
        <charset val="238"/>
      </rPr>
      <t>platné údaje o statutárním zástupci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ČR).</t>
    </r>
  </si>
  <si>
    <r>
      <t xml:space="preserve">4. Doklad o zřízení </t>
    </r>
    <r>
      <rPr>
        <b/>
        <sz val="7"/>
        <color theme="1"/>
        <rFont val="Tahoma"/>
        <family val="2"/>
        <charset val="238"/>
      </rPr>
      <t>bankovního účtu</t>
    </r>
    <r>
      <rPr>
        <sz val="7"/>
        <color theme="1"/>
        <rFont val="Tahoma"/>
        <family val="2"/>
        <charset val="238"/>
      </rPr>
      <t>, případně potvrzení banky o vedení bankovního účtu.</t>
    </r>
  </si>
  <si>
    <r>
      <t xml:space="preserve">5. </t>
    </r>
    <r>
      <rPr>
        <b/>
        <sz val="7"/>
        <color theme="1"/>
        <rFont val="Tahoma"/>
        <family val="2"/>
        <charset val="238"/>
      </rPr>
      <t>Písemné oprávnění pro zmocněnou osobu</t>
    </r>
    <r>
      <rPr>
        <sz val="7"/>
        <color theme="1"/>
        <rFont val="Tahoma"/>
        <family val="2"/>
        <charset val="238"/>
      </rPr>
      <t xml:space="preserve"> (plná moc nebo jiný obdobný dokument) v případě, že zastupuje statutárního zástupce při podání žádosti.</t>
    </r>
  </si>
  <si>
    <r>
      <t xml:space="preserve">6. </t>
    </r>
    <r>
      <rPr>
        <b/>
        <sz val="7"/>
        <color theme="1"/>
        <rFont val="Tahoma"/>
        <family val="2"/>
        <charset val="238"/>
      </rPr>
      <t>Pověření k poskytování služby obecného hospodářského zájmu</t>
    </r>
    <r>
      <rPr>
        <sz val="7"/>
        <color theme="1"/>
        <rFont val="Tahoma"/>
        <family val="2"/>
        <charset val="238"/>
      </rPr>
      <t xml:space="preserve"> (vydané KrÚ JMK) včetně příloh pro daný rok.</t>
    </r>
  </si>
  <si>
    <r>
      <t xml:space="preserve">V případě, že Pověření není vydáno a signifikováno oběma stranami (zástupci KrÚ JMK a poskytovatele služby) v den podání žádosti, žadatel jej doloží neprodleně po jeho podepsání. Pověření  pro daný rok se dokládá elektronicky na email </t>
    </r>
    <r>
      <rPr>
        <i/>
        <u/>
        <sz val="7"/>
        <color theme="8" tint="-0.249977111117893"/>
        <rFont val="Tahoma"/>
        <family val="2"/>
        <charset val="238"/>
      </rPr>
      <t>dotace.kpss@brno.cz</t>
    </r>
    <r>
      <rPr>
        <i/>
        <sz val="7"/>
        <color theme="1"/>
        <rFont val="Tahoma"/>
        <family val="2"/>
        <charset val="238"/>
      </rPr>
      <t xml:space="preserve"> včetně elektronických podpisů oprávněných osob. </t>
    </r>
  </si>
  <si>
    <t>předpoklad na rok 2025</t>
  </si>
  <si>
    <t>cílová skupina uživatelů</t>
  </si>
  <si>
    <t xml:space="preserve">věkové kategorie cílové skupiny </t>
  </si>
  <si>
    <t>Plánovaná struktura klientů podle stupňů závislosti (u relevatních služeb)</t>
  </si>
  <si>
    <t>Popis cílové skupiny sociální služby dle registrace</t>
  </si>
  <si>
    <t>Doplnění/komentář k pracovníkům v nepřímé práci</t>
  </si>
  <si>
    <t>Osoba zodpovědná za poskytování sociální služby/vedoucí</t>
  </si>
  <si>
    <t>Identifikace vlastnické struktury žadatele</t>
  </si>
  <si>
    <t>Identifikace bankovního účtu</t>
  </si>
  <si>
    <t>Základní charakteristika organizace</t>
  </si>
  <si>
    <t>Počet předpokládaných klientů</t>
  </si>
  <si>
    <t>ZKRATKY</t>
  </si>
  <si>
    <t>SSL</t>
  </si>
  <si>
    <t>ČP</t>
  </si>
  <si>
    <t>požadovaná dotace 
OSP MMB</t>
  </si>
  <si>
    <t>Hlavní pracovní poměry</t>
  </si>
  <si>
    <t>Dohody o pracovní činnosti</t>
  </si>
  <si>
    <t>Dohody o provedení práce</t>
  </si>
  <si>
    <t>celkové průměrné měsíční mzdové náklady zaměstnavatele ve výši úvazku v SSL 
v Kč (hrubá mzda + odvody za zaměstnavatele)</t>
  </si>
  <si>
    <r>
      <t xml:space="preserve">Shrnutí financování SSL 
</t>
    </r>
    <r>
      <rPr>
        <sz val="7"/>
        <rFont val="Tahoma"/>
        <family val="2"/>
        <charset val="238"/>
      </rPr>
      <t>(náklady související s Pověřením k poskytování služeb obecného hospodářského zájmu vydaným KrÚ JMK pro rok 2025)</t>
    </r>
  </si>
  <si>
    <t>JMK</t>
  </si>
  <si>
    <t>ORP</t>
  </si>
  <si>
    <t>MPSV</t>
  </si>
  <si>
    <t>KrÚ JMK</t>
  </si>
  <si>
    <t>celkové náklady 
v SSL v Kč</t>
  </si>
  <si>
    <t>HPP</t>
  </si>
  <si>
    <t>DPČ</t>
  </si>
  <si>
    <t>DPP</t>
  </si>
  <si>
    <t>Celkem - přepočet úvazků v nepřímé práci</t>
  </si>
  <si>
    <t>CELKEM 
Pracovníci - nepřímá práce</t>
  </si>
  <si>
    <t>SOHZ</t>
  </si>
  <si>
    <t xml:space="preserve">SOUVISEJÍCÍ osobní náklady </t>
  </si>
  <si>
    <t xml:space="preserve">SOUVISEJÍCÍ provozní náklady </t>
  </si>
  <si>
    <t>SOUVISEJÍCÍ náklady CELKEM</t>
  </si>
  <si>
    <t xml:space="preserve">OSP MMB Program I </t>
  </si>
  <si>
    <t>NESOUVISEJÍCÍ náklady CELKEM</t>
  </si>
  <si>
    <t>4. PRACOVNÍCI - PŘÍMÁ PRÁCE (osobní náklady zaměstnavatele)</t>
  </si>
  <si>
    <t>CELKEM 
Pracovníci - přímá práce</t>
  </si>
  <si>
    <t>Celkem - přepočet úvazků v přímé práci</t>
  </si>
  <si>
    <t>Dobrovolníci v přímé práci</t>
  </si>
  <si>
    <t>Doplnění/komentář k pracovníkům v přímé práci</t>
  </si>
  <si>
    <t>Doplnění/komentář k financování sociální služby</t>
  </si>
  <si>
    <t>ZDROJE</t>
  </si>
  <si>
    <t>OSP MMB - jiný program</t>
  </si>
  <si>
    <t>Jiný odbor MMB</t>
  </si>
  <si>
    <t>Jiné zdroje</t>
  </si>
  <si>
    <t xml:space="preserve">RV KPP </t>
  </si>
  <si>
    <t>EU</t>
  </si>
  <si>
    <t>MMB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</si>
  <si>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https://www.brno.cz/gdpr/zaznamy-o-cinnostech-zpracovani/.</t>
  </si>
  <si>
    <t>Prohlašuji, že informace a údaje uvedené v této žádosti a přiložených dokladech jsou aktuální, úplné, pravdivé a nezkreslené ke dni podání žádosti a že nezatajuji žádné okolnosti důležité pro posouzení žádosti.</t>
  </si>
  <si>
    <t>čestné prohlášení</t>
  </si>
  <si>
    <t>daňové identifikační číslo</t>
  </si>
  <si>
    <t>dohoda o provedeni činnosti</t>
  </si>
  <si>
    <t>dohoda o provedení práce</t>
  </si>
  <si>
    <t>Evropská unie</t>
  </si>
  <si>
    <t>hlavní pracovní poměr</t>
  </si>
  <si>
    <t>identifikační číslo osoby</t>
  </si>
  <si>
    <t>identifikátor (kód) datové schránky</t>
  </si>
  <si>
    <t>Jihomoravský kraj</t>
  </si>
  <si>
    <t>Krajský úřad Jihomoravského kraje</t>
  </si>
  <si>
    <t>Magistrát města Brna</t>
  </si>
  <si>
    <t>Ministerstvo práce a sociálních věcí</t>
  </si>
  <si>
    <t>Ministerstvo zdravotnictví České republiky</t>
  </si>
  <si>
    <t>obecní úřad s rozšířenou působností</t>
  </si>
  <si>
    <t>Odbor sociální péče Magistrátu města Brna</t>
  </si>
  <si>
    <t>Rada vlády pro koordinaci politiky v oblasti závislostí</t>
  </si>
  <si>
    <t>sociální služba</t>
  </si>
  <si>
    <t>služby obecného hospodářského zájmu</t>
  </si>
  <si>
    <r>
      <t xml:space="preserve">3. </t>
    </r>
    <r>
      <rPr>
        <b/>
        <sz val="7"/>
        <color theme="1"/>
        <rFont val="Tahoma"/>
        <family val="2"/>
        <charset val="238"/>
      </rPr>
      <t>Údaje o skutečném majiteli právnické osoby</t>
    </r>
    <r>
      <rPr>
        <sz val="7"/>
        <color theme="1"/>
        <rFont val="Tahoma"/>
        <family val="2"/>
        <charset val="238"/>
      </rPr>
      <t xml:space="preserve"> podle zákona upravujícího evidenci skutečných majitelů ve formě úplného výpisu platných údajů a údajů, které byly vymazány bez náhrady nebo s nahrazením novými údaji, jedná-li se o evidující osobu (úplný výpis z evidence skutečných majitelů lze nahradit výpisem částečným u právnických osob v právní formě nadace, nadačního fondu, ústavu, obecně prospěšné společnosti, spolku, pobočného spolku, zájmového sdružení právnických osob, mezinárodní nevládní organizace a školské právnické osoby neuvedené v § 7 zákona č. 37/2021 Sb.)</t>
    </r>
  </si>
  <si>
    <t xml:space="preserve">Úplný výpis platných údajů z evidence skutečných majitelů vygeneruje žadatel prostřednictvím datové schránky s elektronickým podpisem soudu, u kterého je žadatel evidován. </t>
  </si>
  <si>
    <t>Za doložené přílohy se považují také vygenerované výpisy:
·  z on-line Veřejného rejstříku a Sbírky listin (https://or.justice.cz/ias/ui/rejstrik), kde žadatel provede stažení PDF verze výpisu s elektronickým podpisem soudu, u kterého je organizace vedena;
·  z on-line Rejstříku registrovaných církví a náboženských společností a dalších právnických osob (https://www-cns.mkcr.cz/cns_internet/), kde žadatel provede stažení PDF verze výpisu s elektronickou pečetí Ministerstva kultury.
·  z on-line Evidence skutečných majitelů (https://esm.justice.cz/ias/issm/rejstrik), kde žadatel proveden stažení PDF verze Částečného výpisu platných údajů s elektronickým podpisem soudu, u kterého je organizace vedena;</t>
  </si>
  <si>
    <t>průměrné náklady na 1,0 úvazek v Kč</t>
  </si>
  <si>
    <t>kontrolní výpočet -
SOUVISEJÍCÍ (výnosy-náklady)</t>
  </si>
  <si>
    <t>kontrolní výpočet  - 
NESOUVISEJÍCÍ (výnosy-náklady)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</si>
  <si>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</si>
  <si>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</si>
  <si>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</si>
  <si>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</si>
  <si>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</si>
  <si>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</si>
  <si>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</si>
  <si>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</si>
  <si>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</si>
  <si>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</si>
  <si>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</si>
  <si>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</si>
  <si>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</si>
  <si>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</si>
  <si>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</si>
  <si>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r>
      <t xml:space="preserve">Přehled zaměstnanců v </t>
    </r>
    <r>
      <rPr>
        <b/>
        <sz val="7"/>
        <color theme="0"/>
        <rFont val="Tahoma"/>
        <family val="2"/>
        <charset val="238"/>
      </rPr>
      <t>NEPŘÍMÉ PRÁCI</t>
    </r>
    <r>
      <rPr>
        <sz val="7"/>
        <color theme="0"/>
        <rFont val="Tahoma"/>
        <family val="2"/>
        <charset val="238"/>
      </rPr>
      <t xml:space="preserve"> podílející se na poskytování sociální služby</t>
    </r>
    <r>
      <rPr>
        <b/>
        <sz val="7"/>
        <color theme="0"/>
        <rFont val="Tahoma"/>
        <family val="2"/>
        <charset val="238"/>
      </rPr>
      <t xml:space="preserve"> dle Pověření</t>
    </r>
    <r>
      <rPr>
        <sz val="7"/>
        <color theme="0"/>
        <rFont val="Tahoma"/>
        <family val="2"/>
        <charset val="238"/>
      </rPr>
      <t xml:space="preserve"> k poskytování SOHZ vydaném KrÚ JMK pro rok 2025.</t>
    </r>
  </si>
  <si>
    <r>
      <t xml:space="preserve">Přehled zaměstnanců v </t>
    </r>
    <r>
      <rPr>
        <b/>
        <sz val="7"/>
        <color theme="0"/>
        <rFont val="Tahoma"/>
        <family val="2"/>
        <charset val="238"/>
      </rPr>
      <t>PŘÍMÉ PRÁCI</t>
    </r>
    <r>
      <rPr>
        <sz val="7"/>
        <color theme="0"/>
        <rFont val="Tahoma"/>
        <family val="2"/>
        <charset val="238"/>
      </rPr>
      <t xml:space="preserve"> podílející se na poskytování sociální služby </t>
    </r>
    <r>
      <rPr>
        <b/>
        <sz val="7"/>
        <color theme="0"/>
        <rFont val="Tahoma"/>
        <family val="2"/>
        <charset val="238"/>
      </rPr>
      <t>dle Pověření</t>
    </r>
    <r>
      <rPr>
        <sz val="7"/>
        <color theme="0"/>
        <rFont val="Tahoma"/>
        <family val="2"/>
        <charset val="238"/>
      </rPr>
      <t xml:space="preserve"> k poskytování SOHZ vydaném KrÚ JMK pro rok 2025.</t>
    </r>
  </si>
  <si>
    <t xml:space="preserve">A) Osobní náklady zaměstnavatele (HPP, DPČ, DPP) dle Pověření k poskytování SOHZ vydaném KrÚ JMK </t>
  </si>
  <si>
    <r>
      <t xml:space="preserve">B) Předpokládané </t>
    </r>
    <r>
      <rPr>
        <b/>
        <u/>
        <sz val="8"/>
        <color theme="0"/>
        <rFont val="Tahoma"/>
        <family val="2"/>
        <charset val="238"/>
      </rPr>
      <t xml:space="preserve">související </t>
    </r>
    <r>
      <rPr>
        <b/>
        <sz val="8"/>
        <color theme="0"/>
        <rFont val="Tahoma"/>
        <family val="2"/>
        <charset val="238"/>
      </rPr>
      <t xml:space="preserve">a </t>
    </r>
    <r>
      <rPr>
        <b/>
        <u/>
        <sz val="8"/>
        <color theme="0"/>
        <rFont val="Tahoma"/>
        <family val="2"/>
        <charset val="238"/>
      </rPr>
      <t>nesouvisející</t>
    </r>
    <r>
      <rPr>
        <b/>
        <sz val="8"/>
        <color theme="0"/>
        <rFont val="Tahoma"/>
        <family val="2"/>
        <charset val="238"/>
      </rPr>
      <t xml:space="preserve"> náklady s Pověřením k poskytování SOHZ vydaném KrÚ JMK </t>
    </r>
  </si>
  <si>
    <t>pracovníci - přímá práce</t>
  </si>
  <si>
    <t>pracovníci  - nepřímá práce</t>
  </si>
  <si>
    <r>
      <rPr>
        <b/>
        <sz val="7"/>
        <color theme="1"/>
        <rFont val="Tahoma"/>
        <family val="2"/>
        <charset val="238"/>
      </rPr>
      <t xml:space="preserve">Zdroje SOUVISEJÍCÍ </t>
    </r>
    <r>
      <rPr>
        <sz val="7"/>
        <color theme="1"/>
        <rFont val="Tahoma"/>
        <family val="2"/>
        <charset val="238"/>
      </rPr>
      <t xml:space="preserve">s Pověřením k poskytování SOHZ vydaném KrÚ JMK - </t>
    </r>
    <r>
      <rPr>
        <b/>
        <sz val="7"/>
        <color theme="1"/>
        <rFont val="Tahoma"/>
        <family val="2"/>
        <charset val="238"/>
      </rPr>
      <t>CELKEM</t>
    </r>
    <r>
      <rPr>
        <sz val="7"/>
        <color theme="1"/>
        <rFont val="Tahoma"/>
        <family val="2"/>
        <charset val="238"/>
      </rPr>
      <t>:</t>
    </r>
  </si>
  <si>
    <r>
      <t>Zdroje NESOUVISEJÍCÍ</t>
    </r>
    <r>
      <rPr>
        <sz val="7"/>
        <color theme="1"/>
        <rFont val="Tahoma"/>
        <family val="2"/>
        <charset val="238"/>
      </rPr>
      <t xml:space="preserve"> s Pověřením k poskytování SOHZ vydaném KrÚ JMK - </t>
    </r>
    <r>
      <rPr>
        <b/>
        <sz val="7"/>
        <color theme="1"/>
        <rFont val="Tahoma"/>
        <family val="2"/>
        <charset val="238"/>
      </rPr>
      <t>CELKEM:</t>
    </r>
  </si>
  <si>
    <t>Fondy zdravotních pojišťoven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</si>
</sst>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_ ;[Red]\-#,##0\ "/>
    <numFmt numFmtId="166" formatCode="#,##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b/>
      <sz val="12"/>
      <name val="Tahoma"/>
      <family val="2"/>
      <charset val="238"/>
    </font>
    <font>
      <sz val="6"/>
      <color theme="1"/>
      <name val="Tahoma"/>
      <family val="2"/>
      <charset val="238"/>
    </font>
    <font>
      <b/>
      <i/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i/>
      <sz val="6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7"/>
      <color theme="0"/>
      <name val="Tahoma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i/>
      <u/>
      <sz val="7"/>
      <color theme="1"/>
      <name val="Tahoma"/>
      <family val="2"/>
      <charset val="238"/>
    </font>
    <font>
      <i/>
      <sz val="7"/>
      <color theme="1"/>
      <name val="Arial"/>
      <family val="2"/>
      <charset val="238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b/>
      <sz val="5"/>
      <color theme="0"/>
      <name val="Tahoma"/>
      <family val="2"/>
      <charset val="238"/>
    </font>
    <font>
      <sz val="6"/>
      <color theme="0"/>
      <name val="Arial"/>
      <family val="2"/>
      <charset val="238"/>
    </font>
    <font>
      <b/>
      <sz val="6"/>
      <color theme="0"/>
      <name val="Arial"/>
      <family val="2"/>
      <charset val="238"/>
    </font>
    <font>
      <b/>
      <sz val="8"/>
      <color theme="0"/>
      <name val="Tahoma"/>
      <family val="2"/>
      <charset val="238"/>
    </font>
    <font>
      <b/>
      <u/>
      <sz val="8"/>
      <color theme="0"/>
      <name val="Tahoma"/>
      <family val="2"/>
      <charset val="238"/>
    </font>
    <font>
      <sz val="6"/>
      <name val="Tahoma"/>
      <family val="2"/>
      <charset val="238"/>
    </font>
    <font>
      <i/>
      <sz val="7"/>
      <name val="Tahoma"/>
      <family val="2"/>
      <charset val="238"/>
    </font>
    <font>
      <i/>
      <u/>
      <sz val="7"/>
      <color theme="8" tint="-0.249977111117893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hair">
        <color indexed="64"/>
      </bottom>
      <diagonal/>
    </border>
    <border>
      <left/>
      <right/>
      <top style="medium">
        <color theme="9" tint="-0.249977111117893"/>
      </top>
      <bottom style="hair">
        <color indexed="64"/>
      </bottom>
      <diagonal/>
    </border>
    <border>
      <left style="medium">
        <color theme="9" tint="-0.24997711111789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9" tint="-0.249977111117893"/>
      </left>
      <right style="hair">
        <color indexed="64"/>
      </right>
      <top/>
      <bottom style="hair">
        <color indexed="64"/>
      </bottom>
      <diagonal/>
    </border>
    <border>
      <left style="medium">
        <color theme="9" tint="-0.249977111117893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249977111117893"/>
      </left>
      <right style="hair">
        <color indexed="64"/>
      </right>
      <top style="hair">
        <color indexed="64"/>
      </top>
      <bottom style="medium">
        <color theme="9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9" tint="-0.249977111117893"/>
      </bottom>
      <diagonal/>
    </border>
    <border>
      <left style="medium">
        <color theme="9" tint="-0.249977111117893"/>
      </left>
      <right style="hair">
        <color indexed="64"/>
      </right>
      <top style="medium">
        <color theme="9" tint="-0.24997711111789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9" tint="-0.249977111117893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9" tint="-0.24997711111789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9" tint="-0.249977111117893"/>
      </right>
      <top style="hair">
        <color indexed="64"/>
      </top>
      <bottom style="hair">
        <color indexed="64"/>
      </bottom>
      <diagonal/>
    </border>
    <border>
      <left style="thin">
        <color theme="9" tint="-0.249977111117893"/>
      </left>
      <right style="hair">
        <color indexed="64"/>
      </right>
      <top style="hair">
        <color indexed="64"/>
      </top>
      <bottom style="thin">
        <color theme="9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9" tint="-0.249977111117893"/>
      </bottom>
      <diagonal/>
    </border>
    <border>
      <left style="hair">
        <color indexed="64"/>
      </left>
      <right style="thin">
        <color theme="9" tint="-0.249977111117893"/>
      </right>
      <top style="hair">
        <color indexed="64"/>
      </top>
      <bottom style="thin">
        <color theme="9" tint="-0.249977111117893"/>
      </bottom>
      <diagonal/>
    </border>
    <border>
      <left style="thin">
        <color theme="9" tint="-0.24997711111789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9" tint="-0.249977111117893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theme="9" tint="-0.24997711111789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theme="9" tint="-0.249977111117893"/>
      </bottom>
      <diagonal/>
    </border>
    <border>
      <left style="hair">
        <color indexed="64"/>
      </left>
      <right style="medium">
        <color indexed="64"/>
      </right>
      <top style="medium">
        <color theme="9" tint="-0.249977111117893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theme="9" tint="-0.249977111117893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9" tint="-0.249977111117893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9" tint="-0.249977111117893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10" fillId="0" borderId="0" xfId="0" applyFont="1"/>
    <xf numFmtId="0" fontId="20" fillId="0" borderId="0" xfId="0" applyFont="1"/>
    <xf numFmtId="0" fontId="21" fillId="0" borderId="0" xfId="0" applyFont="1"/>
    <xf numFmtId="164" fontId="6" fillId="0" borderId="0" xfId="0" applyNumberFormat="1" applyFont="1"/>
    <xf numFmtId="0" fontId="11" fillId="7" borderId="2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11" fillId="0" borderId="7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4" fillId="4" borderId="21" xfId="0" applyFont="1" applyFill="1" applyBorder="1" applyAlignment="1">
      <alignment vertical="center" wrapText="1"/>
    </xf>
    <xf numFmtId="0" fontId="44" fillId="0" borderId="0" xfId="0" applyFont="1"/>
    <xf numFmtId="0" fontId="1" fillId="0" borderId="0" xfId="0" applyFont="1"/>
    <xf numFmtId="0" fontId="0" fillId="0" borderId="140" xfId="0" applyBorder="1"/>
    <xf numFmtId="0" fontId="1" fillId="0" borderId="140" xfId="0" applyFont="1" applyBorder="1"/>
    <xf numFmtId="10" fontId="15" fillId="6" borderId="1" xfId="0" applyNumberFormat="1" applyFont="1" applyFill="1" applyBorder="1" applyAlignment="1">
      <alignment horizontal="center" vertical="center"/>
    </xf>
    <xf numFmtId="10" fontId="15" fillId="6" borderId="22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1" fillId="4" borderId="22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0" fontId="16" fillId="4" borderId="1" xfId="0" applyNumberFormat="1" applyFont="1" applyFill="1" applyBorder="1" applyAlignment="1">
      <alignment horizontal="center" vertical="center"/>
    </xf>
    <xf numFmtId="10" fontId="16" fillId="4" borderId="22" xfId="0" applyNumberFormat="1" applyFont="1" applyFill="1" applyBorder="1" applyAlignment="1">
      <alignment horizontal="center" vertical="center"/>
    </xf>
    <xf numFmtId="14" fontId="11" fillId="0" borderId="8" xfId="0" applyNumberFormat="1" applyFont="1" applyBorder="1" applyAlignment="1">
      <alignment horizontal="left" vertical="center" wrapText="1"/>
    </xf>
    <xf numFmtId="14" fontId="11" fillId="0" borderId="24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1" fillId="4" borderId="75" xfId="0" applyFont="1" applyFill="1" applyBorder="1" applyAlignment="1">
      <alignment horizontal="left" vertical="center" wrapText="1"/>
    </xf>
    <xf numFmtId="0" fontId="11" fillId="4" borderId="74" xfId="0" applyFont="1" applyFill="1" applyBorder="1" applyAlignment="1">
      <alignment horizontal="left" vertical="center" wrapText="1"/>
    </xf>
    <xf numFmtId="0" fontId="11" fillId="4" borderId="113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left" vertical="center"/>
    </xf>
    <xf numFmtId="0" fontId="19" fillId="6" borderId="14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8" borderId="27" xfId="0" applyFont="1" applyFill="1" applyBorder="1" applyAlignment="1">
      <alignment horizontal="left" vertical="center"/>
    </xf>
    <xf numFmtId="0" fontId="16" fillId="8" borderId="28" xfId="0" applyFont="1" applyFill="1" applyBorder="1" applyAlignment="1">
      <alignment horizontal="left" vertical="center"/>
    </xf>
    <xf numFmtId="0" fontId="16" fillId="8" borderId="29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29" xfId="0" applyFont="1" applyFill="1" applyBorder="1" applyAlignment="1">
      <alignment horizontal="left" vertical="center"/>
    </xf>
    <xf numFmtId="0" fontId="23" fillId="4" borderId="25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57" xfId="0" applyFont="1" applyFill="1" applyBorder="1" applyAlignment="1">
      <alignment horizontal="left" vertical="center" wrapText="1"/>
    </xf>
    <xf numFmtId="0" fontId="11" fillId="4" borderId="58" xfId="0" applyFont="1" applyFill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64" fontId="11" fillId="4" borderId="16" xfId="0" applyNumberFormat="1" applyFont="1" applyFill="1" applyBorder="1" applyAlignment="1">
      <alignment horizontal="center" vertical="center"/>
    </xf>
    <xf numFmtId="10" fontId="11" fillId="4" borderId="16" xfId="0" applyNumberFormat="1" applyFont="1" applyFill="1" applyBorder="1" applyAlignment="1">
      <alignment horizontal="center" vertical="center"/>
    </xf>
    <xf numFmtId="10" fontId="11" fillId="4" borderId="17" xfId="0" applyNumberFormat="1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left" vertical="center"/>
    </xf>
    <xf numFmtId="0" fontId="16" fillId="8" borderId="13" xfId="0" applyFont="1" applyFill="1" applyBorder="1" applyAlignment="1">
      <alignment horizontal="left" vertical="center"/>
    </xf>
    <xf numFmtId="0" fontId="16" fillId="8" borderId="1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31" fillId="8" borderId="12" xfId="0" applyFont="1" applyFill="1" applyBorder="1" applyAlignment="1">
      <alignment horizontal="left" vertical="center" wrapText="1"/>
    </xf>
    <xf numFmtId="0" fontId="31" fillId="8" borderId="13" xfId="0" applyFont="1" applyFill="1" applyBorder="1" applyAlignment="1">
      <alignment horizontal="left" vertical="center" wrapText="1"/>
    </xf>
    <xf numFmtId="0" fontId="16" fillId="8" borderId="13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4" borderId="3" xfId="0" applyNumberFormat="1" applyFont="1" applyFill="1" applyBorder="1" applyAlignment="1">
      <alignment horizontal="center" vertical="center"/>
    </xf>
    <xf numFmtId="10" fontId="11" fillId="4" borderId="31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164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0" fontId="19" fillId="6" borderId="18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horizontal="left" vertical="center"/>
    </xf>
    <xf numFmtId="0" fontId="19" fillId="6" borderId="2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/>
    </xf>
    <xf numFmtId="0" fontId="11" fillId="4" borderId="16" xfId="0" applyFont="1" applyFill="1" applyBorder="1" applyAlignment="1">
      <alignment horizontal="left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22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left"/>
    </xf>
    <xf numFmtId="0" fontId="18" fillId="3" borderId="33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/>
    </xf>
    <xf numFmtId="0" fontId="11" fillId="0" borderId="2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 wrapText="1"/>
    </xf>
    <xf numFmtId="9" fontId="11" fillId="0" borderId="1" xfId="0" applyNumberFormat="1" applyFont="1" applyBorder="1" applyAlignment="1">
      <alignment horizontal="left" wrapText="1"/>
    </xf>
    <xf numFmtId="9" fontId="11" fillId="0" borderId="22" xfId="0" applyNumberFormat="1" applyFont="1" applyBorder="1" applyAlignment="1">
      <alignment horizontal="left" wrapText="1"/>
    </xf>
    <xf numFmtId="0" fontId="11" fillId="0" borderId="51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4" borderId="4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31" xfId="0" applyNumberFormat="1" applyFont="1" applyBorder="1" applyAlignment="1">
      <alignment horizontal="left" vertical="center"/>
    </xf>
    <xf numFmtId="0" fontId="16" fillId="8" borderId="120" xfId="0" applyFont="1" applyFill="1" applyBorder="1" applyAlignment="1">
      <alignment horizontal="left" vertical="center"/>
    </xf>
    <xf numFmtId="0" fontId="16" fillId="8" borderId="63" xfId="0" applyFont="1" applyFill="1" applyBorder="1" applyAlignment="1">
      <alignment horizontal="left" vertical="center"/>
    </xf>
    <xf numFmtId="0" fontId="18" fillId="8" borderId="63" xfId="0" applyFont="1" applyFill="1" applyBorder="1" applyAlignment="1">
      <alignment horizontal="right" vertical="center"/>
    </xf>
    <xf numFmtId="0" fontId="18" fillId="8" borderId="56" xfId="0" applyFont="1" applyFill="1" applyBorder="1" applyAlignment="1">
      <alignment horizontal="center" vertical="center"/>
    </xf>
    <xf numFmtId="0" fontId="18" fillId="8" borderId="63" xfId="0" applyFont="1" applyFill="1" applyBorder="1" applyAlignment="1">
      <alignment horizontal="center" vertical="center"/>
    </xf>
    <xf numFmtId="0" fontId="18" fillId="8" borderId="6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49" fontId="11" fillId="0" borderId="16" xfId="0" applyNumberFormat="1" applyFont="1" applyBorder="1" applyAlignment="1">
      <alignment horizontal="left" wrapText="1"/>
    </xf>
    <xf numFmtId="9" fontId="11" fillId="0" borderId="16" xfId="0" applyNumberFormat="1" applyFont="1" applyBorder="1" applyAlignment="1">
      <alignment horizontal="left" wrapText="1"/>
    </xf>
    <xf numFmtId="9" fontId="11" fillId="0" borderId="17" xfId="0" applyNumberFormat="1" applyFont="1" applyBorder="1" applyAlignment="1">
      <alignment horizontal="left" wrapText="1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1" fillId="4" borderId="133" xfId="0" applyFont="1" applyFill="1" applyBorder="1" applyAlignment="1">
      <alignment horizontal="left" vertical="center" wrapText="1"/>
    </xf>
    <xf numFmtId="0" fontId="11" fillId="4" borderId="13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132" xfId="0" applyFont="1" applyBorder="1" applyAlignment="1">
      <alignment horizontal="left" vertical="center"/>
    </xf>
    <xf numFmtId="0" fontId="11" fillId="0" borderId="134" xfId="0" applyFont="1" applyBorder="1" applyAlignment="1">
      <alignment horizontal="left" vertical="center"/>
    </xf>
    <xf numFmtId="4" fontId="22" fillId="0" borderId="6" xfId="0" applyNumberFormat="1" applyFont="1" applyBorder="1" applyAlignment="1">
      <alignment horizontal="center" vertical="center"/>
    </xf>
    <xf numFmtId="4" fontId="22" fillId="0" borderId="92" xfId="0" applyNumberFormat="1" applyFont="1" applyBorder="1" applyAlignment="1">
      <alignment horizontal="center" vertical="center"/>
    </xf>
    <xf numFmtId="4" fontId="22" fillId="0" borderId="91" xfId="0" applyNumberFormat="1" applyFont="1" applyBorder="1" applyAlignment="1">
      <alignment horizontal="center" vertical="center"/>
    </xf>
    <xf numFmtId="4" fontId="22" fillId="0" borderId="50" xfId="0" applyNumberFormat="1" applyFont="1" applyBorder="1" applyAlignment="1">
      <alignment horizontal="center" vertical="center"/>
    </xf>
    <xf numFmtId="4" fontId="22" fillId="0" borderId="115" xfId="0" applyNumberFormat="1" applyFont="1" applyBorder="1" applyAlignment="1">
      <alignment horizontal="center" vertical="center"/>
    </xf>
    <xf numFmtId="4" fontId="22" fillId="0" borderId="60" xfId="0" applyNumberFormat="1" applyFont="1" applyBorder="1" applyAlignment="1">
      <alignment horizontal="center" vertical="center"/>
    </xf>
    <xf numFmtId="4" fontId="22" fillId="0" borderId="116" xfId="0" applyNumberFormat="1" applyFont="1" applyBorder="1" applyAlignment="1">
      <alignment horizontal="center" vertical="center"/>
    </xf>
    <xf numFmtId="4" fontId="22" fillId="0" borderId="69" xfId="0" applyNumberFormat="1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4" fontId="11" fillId="0" borderId="16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16" fillId="8" borderId="109" xfId="0" applyFont="1" applyFill="1" applyBorder="1" applyAlignment="1">
      <alignment horizontal="left" vertical="center"/>
    </xf>
    <xf numFmtId="0" fontId="16" fillId="8" borderId="110" xfId="0" applyFont="1" applyFill="1" applyBorder="1" applyAlignment="1">
      <alignment horizontal="left" vertical="center"/>
    </xf>
    <xf numFmtId="0" fontId="16" fillId="8" borderId="111" xfId="0" applyFont="1" applyFill="1" applyBorder="1" applyAlignment="1">
      <alignment horizontal="left" vertical="center"/>
    </xf>
    <xf numFmtId="4" fontId="33" fillId="4" borderId="74" xfId="0" applyNumberFormat="1" applyFont="1" applyFill="1" applyBorder="1" applyAlignment="1">
      <alignment horizontal="center" vertical="center"/>
    </xf>
    <xf numFmtId="4" fontId="33" fillId="4" borderId="119" xfId="0" applyNumberFormat="1" applyFont="1" applyFill="1" applyBorder="1" applyAlignment="1">
      <alignment horizontal="center" vertical="center"/>
    </xf>
    <xf numFmtId="4" fontId="33" fillId="4" borderId="113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92" xfId="0" applyFont="1" applyFill="1" applyBorder="1" applyAlignment="1">
      <alignment horizontal="center" vertical="center"/>
    </xf>
    <xf numFmtId="0" fontId="16" fillId="3" borderId="107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16" fillId="3" borderId="90" xfId="0" applyFont="1" applyFill="1" applyBorder="1" applyAlignment="1">
      <alignment horizontal="center" vertical="center"/>
    </xf>
    <xf numFmtId="4" fontId="33" fillId="4" borderId="118" xfId="0" applyNumberFormat="1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22" fillId="4" borderId="36" xfId="0" applyFont="1" applyFill="1" applyBorder="1" applyAlignment="1">
      <alignment horizontal="left" vertical="center"/>
    </xf>
    <xf numFmtId="0" fontId="22" fillId="4" borderId="68" xfId="0" applyFont="1" applyFill="1" applyBorder="1" applyAlignment="1">
      <alignment horizontal="left" vertical="center"/>
    </xf>
    <xf numFmtId="0" fontId="22" fillId="4" borderId="60" xfId="0" applyFont="1" applyFill="1" applyBorder="1" applyAlignment="1">
      <alignment horizontal="left" vertical="center"/>
    </xf>
    <xf numFmtId="0" fontId="22" fillId="4" borderId="67" xfId="0" applyFont="1" applyFill="1" applyBorder="1" applyAlignment="1">
      <alignment horizontal="left" vertical="center"/>
    </xf>
    <xf numFmtId="4" fontId="22" fillId="0" borderId="86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22" fillId="0" borderId="87" xfId="0" applyNumberFormat="1" applyFont="1" applyBorder="1" applyAlignment="1">
      <alignment horizontal="center" vertical="center"/>
    </xf>
    <xf numFmtId="0" fontId="33" fillId="4" borderId="75" xfId="0" applyFont="1" applyFill="1" applyBorder="1" applyAlignment="1">
      <alignment horizontal="left" vertical="center"/>
    </xf>
    <xf numFmtId="0" fontId="33" fillId="4" borderId="74" xfId="0" applyFont="1" applyFill="1" applyBorder="1" applyAlignment="1">
      <alignment horizontal="left" vertical="center"/>
    </xf>
    <xf numFmtId="0" fontId="33" fillId="4" borderId="117" xfId="0" applyFont="1" applyFill="1" applyBorder="1" applyAlignment="1">
      <alignment horizontal="left" vertical="center"/>
    </xf>
    <xf numFmtId="0" fontId="22" fillId="4" borderId="2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16" fillId="8" borderId="135" xfId="0" applyFont="1" applyFill="1" applyBorder="1" applyAlignment="1">
      <alignment horizontal="left" vertical="center"/>
    </xf>
    <xf numFmtId="0" fontId="16" fillId="8" borderId="136" xfId="0" applyFont="1" applyFill="1" applyBorder="1" applyAlignment="1">
      <alignment horizontal="left" vertical="center"/>
    </xf>
    <xf numFmtId="0" fontId="16" fillId="8" borderId="137" xfId="0" applyFont="1" applyFill="1" applyBorder="1" applyAlignment="1">
      <alignment horizontal="left" vertical="center"/>
    </xf>
    <xf numFmtId="0" fontId="24" fillId="4" borderId="89" xfId="0" applyFont="1" applyFill="1" applyBorder="1" applyAlignment="1">
      <alignment horizontal="center" vertical="center" wrapText="1"/>
    </xf>
    <xf numFmtId="0" fontId="24" fillId="4" borderId="90" xfId="0" applyFont="1" applyFill="1" applyBorder="1" applyAlignment="1">
      <alignment horizontal="center" vertical="center" wrapText="1"/>
    </xf>
    <xf numFmtId="0" fontId="24" fillId="4" borderId="88" xfId="0" applyFont="1" applyFill="1" applyBorder="1" applyAlignment="1">
      <alignment horizontal="center" vertical="center" wrapText="1"/>
    </xf>
    <xf numFmtId="0" fontId="24" fillId="4" borderId="108" xfId="0" applyFont="1" applyFill="1" applyBorder="1" applyAlignment="1">
      <alignment horizontal="center" vertical="center" wrapText="1"/>
    </xf>
    <xf numFmtId="0" fontId="16" fillId="7" borderId="91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2" xfId="0" applyFont="1" applyFill="1" applyBorder="1" applyAlignment="1">
      <alignment horizontal="center" vertical="center"/>
    </xf>
    <xf numFmtId="0" fontId="16" fillId="7" borderId="91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92" xfId="0" applyFont="1" applyFill="1" applyBorder="1" applyAlignment="1">
      <alignment horizontal="center" vertical="center" wrapText="1"/>
    </xf>
    <xf numFmtId="0" fontId="16" fillId="7" borderId="50" xfId="0" applyFont="1" applyFill="1" applyBorder="1" applyAlignment="1">
      <alignment horizontal="center" vertical="center" wrapText="1"/>
    </xf>
    <xf numFmtId="4" fontId="22" fillId="0" borderId="22" xfId="0" applyNumberFormat="1" applyFont="1" applyBorder="1" applyAlignment="1">
      <alignment horizontal="center" vertical="center"/>
    </xf>
    <xf numFmtId="0" fontId="11" fillId="4" borderId="32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166" fontId="24" fillId="4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24" fillId="4" borderId="1" xfId="0" applyNumberFormat="1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 vertical="center"/>
    </xf>
    <xf numFmtId="3" fontId="24" fillId="0" borderId="78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10" fontId="34" fillId="4" borderId="1" xfId="0" applyNumberFormat="1" applyFont="1" applyFill="1" applyBorder="1" applyAlignment="1">
      <alignment horizontal="center" vertical="center"/>
    </xf>
    <xf numFmtId="10" fontId="34" fillId="4" borderId="22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55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6" borderId="83" xfId="0" applyFont="1" applyFill="1" applyBorder="1" applyAlignment="1">
      <alignment horizontal="center" vertical="center" wrapText="1"/>
    </xf>
    <xf numFmtId="0" fontId="15" fillId="6" borderId="84" xfId="0" applyFont="1" applyFill="1" applyBorder="1" applyAlignment="1">
      <alignment horizontal="center" vertical="center" wrapText="1"/>
    </xf>
    <xf numFmtId="0" fontId="15" fillId="6" borderId="95" xfId="0" applyFont="1" applyFill="1" applyBorder="1" applyAlignment="1">
      <alignment horizontal="center" vertical="center" wrapText="1"/>
    </xf>
    <xf numFmtId="0" fontId="15" fillId="6" borderId="78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24" fillId="7" borderId="7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left" vertical="center"/>
    </xf>
    <xf numFmtId="0" fontId="16" fillId="8" borderId="6" xfId="0" applyFont="1" applyFill="1" applyBorder="1" applyAlignment="1">
      <alignment horizontal="left" vertical="center"/>
    </xf>
    <xf numFmtId="0" fontId="16" fillId="8" borderId="50" xfId="0" applyFont="1" applyFill="1" applyBorder="1" applyAlignment="1">
      <alignment horizontal="left" vertical="center"/>
    </xf>
    <xf numFmtId="3" fontId="25" fillId="4" borderId="8" xfId="0" applyNumberFormat="1" applyFont="1" applyFill="1" applyBorder="1" applyAlignment="1">
      <alignment horizontal="center" vertical="center"/>
    </xf>
    <xf numFmtId="3" fontId="25" fillId="4" borderId="9" xfId="0" applyNumberFormat="1" applyFont="1" applyFill="1" applyBorder="1" applyAlignment="1">
      <alignment horizontal="center" vertical="center"/>
    </xf>
    <xf numFmtId="3" fontId="25" fillId="4" borderId="81" xfId="0" applyNumberFormat="1" applyFont="1" applyFill="1" applyBorder="1" applyAlignment="1">
      <alignment horizontal="center" vertical="center"/>
    </xf>
    <xf numFmtId="3" fontId="25" fillId="4" borderId="82" xfId="0" applyNumberFormat="1" applyFont="1" applyFill="1" applyBorder="1" applyAlignment="1">
      <alignment horizontal="center" vertical="center"/>
    </xf>
    <xf numFmtId="10" fontId="35" fillId="4" borderId="82" xfId="0" applyNumberFormat="1" applyFont="1" applyFill="1" applyBorder="1" applyAlignment="1">
      <alignment horizontal="center" vertical="center"/>
    </xf>
    <xf numFmtId="10" fontId="35" fillId="4" borderId="94" xfId="0" applyNumberFormat="1" applyFont="1" applyFill="1" applyBorder="1" applyAlignment="1">
      <alignment horizontal="center" vertical="center"/>
    </xf>
    <xf numFmtId="0" fontId="15" fillId="6" borderId="79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50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/>
    </xf>
    <xf numFmtId="0" fontId="25" fillId="4" borderId="23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166" fontId="25" fillId="4" borderId="8" xfId="0" applyNumberFormat="1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left" vertical="center"/>
    </xf>
    <xf numFmtId="0" fontId="18" fillId="7" borderId="7" xfId="0" applyFont="1" applyFill="1" applyBorder="1" applyAlignment="1">
      <alignment horizontal="left" vertical="center"/>
    </xf>
    <xf numFmtId="0" fontId="18" fillId="7" borderId="2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5" fillId="6" borderId="76" xfId="0" applyFont="1" applyFill="1" applyBorder="1" applyAlignment="1">
      <alignment horizontal="center" vertical="center" wrapText="1"/>
    </xf>
    <xf numFmtId="0" fontId="15" fillId="6" borderId="77" xfId="0" applyFont="1" applyFill="1" applyBorder="1" applyAlignment="1">
      <alignment horizontal="center" vertical="center" wrapText="1"/>
    </xf>
    <xf numFmtId="0" fontId="15" fillId="6" borderId="93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4" fontId="25" fillId="4" borderId="8" xfId="0" applyNumberFormat="1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left" vertical="center"/>
    </xf>
    <xf numFmtId="0" fontId="18" fillId="7" borderId="6" xfId="0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center" wrapText="1"/>
    </xf>
    <xf numFmtId="3" fontId="26" fillId="4" borderId="8" xfId="0" applyNumberFormat="1" applyFont="1" applyFill="1" applyBorder="1" applyAlignment="1">
      <alignment horizontal="center"/>
    </xf>
    <xf numFmtId="0" fontId="19" fillId="6" borderId="27" xfId="0" applyFont="1" applyFill="1" applyBorder="1" applyAlignment="1">
      <alignment horizontal="left" vertical="center"/>
    </xf>
    <xf numFmtId="0" fontId="19" fillId="6" borderId="28" xfId="0" applyFont="1" applyFill="1" applyBorder="1" applyAlignment="1">
      <alignment horizontal="left" vertical="center"/>
    </xf>
    <xf numFmtId="0" fontId="19" fillId="6" borderId="29" xfId="0" applyFont="1" applyFill="1" applyBorder="1" applyAlignment="1">
      <alignment horizontal="left" vertical="center"/>
    </xf>
    <xf numFmtId="0" fontId="29" fillId="9" borderId="68" xfId="0" applyFont="1" applyFill="1" applyBorder="1" applyAlignment="1">
      <alignment horizontal="left" vertical="center" wrapText="1"/>
    </xf>
    <xf numFmtId="0" fontId="29" fillId="9" borderId="60" xfId="0" applyFont="1" applyFill="1" applyBorder="1" applyAlignment="1">
      <alignment horizontal="left" vertical="center" wrapText="1"/>
    </xf>
    <xf numFmtId="0" fontId="29" fillId="9" borderId="69" xfId="0" applyFont="1" applyFill="1" applyBorder="1" applyAlignment="1">
      <alignment horizontal="left" vertical="center" wrapText="1"/>
    </xf>
    <xf numFmtId="3" fontId="25" fillId="4" borderId="5" xfId="0" applyNumberFormat="1" applyFont="1" applyFill="1" applyBorder="1" applyAlignment="1">
      <alignment horizontal="center" vertical="center"/>
    </xf>
    <xf numFmtId="3" fontId="25" fillId="4" borderId="34" xfId="0" applyNumberFormat="1" applyFont="1" applyFill="1" applyBorder="1" applyAlignment="1">
      <alignment horizontal="center" vertical="center"/>
    </xf>
    <xf numFmtId="3" fontId="25" fillId="4" borderId="80" xfId="0" applyNumberFormat="1" applyFont="1" applyFill="1" applyBorder="1" applyAlignment="1">
      <alignment horizontal="center" vertical="center"/>
    </xf>
    <xf numFmtId="10" fontId="35" fillId="4" borderId="5" xfId="0" applyNumberFormat="1" applyFont="1" applyFill="1" applyBorder="1" applyAlignment="1">
      <alignment horizontal="center" vertical="center"/>
    </xf>
    <xf numFmtId="10" fontId="35" fillId="4" borderId="33" xfId="0" applyNumberFormat="1" applyFont="1" applyFill="1" applyBorder="1" applyAlignment="1">
      <alignment horizontal="center" vertical="center"/>
    </xf>
    <xf numFmtId="4" fontId="25" fillId="4" borderId="5" xfId="0" applyNumberFormat="1" applyFont="1" applyFill="1" applyBorder="1" applyAlignment="1">
      <alignment horizontal="center" vertical="center"/>
    </xf>
    <xf numFmtId="3" fontId="26" fillId="4" borderId="5" xfId="0" applyNumberFormat="1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" fontId="22" fillId="0" borderId="54" xfId="0" applyNumberFormat="1" applyFont="1" applyBorder="1" applyAlignment="1">
      <alignment horizontal="center" vertical="center" wrapText="1"/>
    </xf>
    <xf numFmtId="4" fontId="22" fillId="0" borderId="52" xfId="0" applyNumberFormat="1" applyFont="1" applyBorder="1" applyAlignment="1">
      <alignment horizontal="center" vertical="center" wrapText="1"/>
    </xf>
    <xf numFmtId="4" fontId="22" fillId="0" borderId="53" xfId="0" applyNumberFormat="1" applyFont="1" applyBorder="1" applyAlignment="1">
      <alignment horizontal="center" vertical="center" wrapText="1"/>
    </xf>
    <xf numFmtId="4" fontId="11" fillId="0" borderId="54" xfId="0" applyNumberFormat="1" applyFont="1" applyBorder="1" applyAlignment="1">
      <alignment horizontal="center" vertical="center" wrapText="1"/>
    </xf>
    <xf numFmtId="4" fontId="11" fillId="0" borderId="52" xfId="0" applyNumberFormat="1" applyFont="1" applyBorder="1" applyAlignment="1">
      <alignment horizontal="center" vertical="center" wrapText="1"/>
    </xf>
    <xf numFmtId="4" fontId="11" fillId="0" borderId="121" xfId="0" applyNumberFormat="1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left" vertical="center" wrapText="1"/>
    </xf>
    <xf numFmtId="0" fontId="16" fillId="7" borderId="15" xfId="0" applyFont="1" applyFill="1" applyBorder="1" applyAlignment="1">
      <alignment horizontal="left" vertical="center" wrapText="1"/>
    </xf>
    <xf numFmtId="0" fontId="16" fillId="7" borderId="16" xfId="0" applyFont="1" applyFill="1" applyBorder="1" applyAlignment="1">
      <alignment horizontal="left" vertical="center" wrapText="1"/>
    </xf>
    <xf numFmtId="3" fontId="15" fillId="6" borderId="18" xfId="0" applyNumberFormat="1" applyFont="1" applyFill="1" applyBorder="1" applyAlignment="1">
      <alignment horizontal="center" vertical="center"/>
    </xf>
    <xf numFmtId="3" fontId="15" fillId="6" borderId="19" xfId="0" applyNumberFormat="1" applyFont="1" applyFill="1" applyBorder="1" applyAlignment="1">
      <alignment horizontal="center" vertical="center"/>
    </xf>
    <xf numFmtId="10" fontId="36" fillId="6" borderId="19" xfId="0" applyNumberFormat="1" applyFont="1" applyFill="1" applyBorder="1" applyAlignment="1">
      <alignment horizontal="center" vertical="center" wrapText="1"/>
    </xf>
    <xf numFmtId="10" fontId="36" fillId="6" borderId="20" xfId="0" applyNumberFormat="1" applyFont="1" applyFill="1" applyBorder="1" applyAlignment="1">
      <alignment horizontal="center" vertical="center" wrapText="1"/>
    </xf>
    <xf numFmtId="3" fontId="24" fillId="0" borderId="5" xfId="0" applyNumberFormat="1" applyFont="1" applyBorder="1" applyAlignment="1">
      <alignment horizontal="center" vertical="center"/>
    </xf>
    <xf numFmtId="3" fontId="24" fillId="0" borderId="34" xfId="0" applyNumberFormat="1" applyFont="1" applyBorder="1" applyAlignment="1">
      <alignment horizontal="center" vertical="center"/>
    </xf>
    <xf numFmtId="3" fontId="24" fillId="0" borderId="80" xfId="0" applyNumberFormat="1" applyFont="1" applyBorder="1" applyAlignment="1">
      <alignment horizontal="center" vertical="center"/>
    </xf>
    <xf numFmtId="10" fontId="34" fillId="4" borderId="5" xfId="0" applyNumberFormat="1" applyFont="1" applyFill="1" applyBorder="1" applyAlignment="1">
      <alignment horizontal="center" vertical="center" wrapText="1"/>
    </xf>
    <xf numFmtId="10" fontId="34" fillId="4" borderId="33" xfId="0" applyNumberFormat="1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/>
    </xf>
    <xf numFmtId="0" fontId="16" fillId="7" borderId="104" xfId="0" applyFont="1" applyFill="1" applyBorder="1" applyAlignment="1">
      <alignment horizontal="center" vertical="center" wrapText="1"/>
    </xf>
    <xf numFmtId="0" fontId="16" fillId="7" borderId="65" xfId="0" applyFont="1" applyFill="1" applyBorder="1" applyAlignment="1">
      <alignment horizontal="center" vertical="center" wrapText="1"/>
    </xf>
    <xf numFmtId="0" fontId="16" fillId="7" borderId="114" xfId="0" applyFont="1" applyFill="1" applyBorder="1" applyAlignment="1">
      <alignment horizontal="center" vertical="center" wrapText="1"/>
    </xf>
    <xf numFmtId="0" fontId="16" fillId="7" borderId="47" xfId="0" applyFont="1" applyFill="1" applyBorder="1" applyAlignment="1">
      <alignment horizontal="center" vertical="center" wrapText="1"/>
    </xf>
    <xf numFmtId="0" fontId="16" fillId="7" borderId="48" xfId="0" applyFont="1" applyFill="1" applyBorder="1" applyAlignment="1">
      <alignment horizontal="center" vertical="center" wrapText="1"/>
    </xf>
    <xf numFmtId="0" fontId="16" fillId="7" borderId="49" xfId="0" applyFont="1" applyFill="1" applyBorder="1" applyAlignment="1">
      <alignment horizontal="center" vertical="center" wrapText="1"/>
    </xf>
    <xf numFmtId="3" fontId="16" fillId="7" borderId="41" xfId="0" applyNumberFormat="1" applyFont="1" applyFill="1" applyBorder="1" applyAlignment="1">
      <alignment horizontal="center" vertical="center"/>
    </xf>
    <xf numFmtId="3" fontId="16" fillId="7" borderId="42" xfId="0" applyNumberFormat="1" applyFont="1" applyFill="1" applyBorder="1" applyAlignment="1">
      <alignment horizontal="center" vertical="center"/>
    </xf>
    <xf numFmtId="0" fontId="8" fillId="9" borderId="104" xfId="0" applyFont="1" applyFill="1" applyBorder="1" applyAlignment="1">
      <alignment horizontal="left" vertical="center" wrapText="1"/>
    </xf>
    <xf numFmtId="0" fontId="8" fillId="9" borderId="65" xfId="0" applyFont="1" applyFill="1" applyBorder="1" applyAlignment="1">
      <alignment horizontal="left" vertical="center" wrapText="1"/>
    </xf>
    <xf numFmtId="0" fontId="8" fillId="9" borderId="38" xfId="0" applyFont="1" applyFill="1" applyBorder="1" applyAlignment="1">
      <alignment horizontal="left" vertical="center" wrapText="1"/>
    </xf>
    <xf numFmtId="0" fontId="8" fillId="9" borderId="0" xfId="0" applyFont="1" applyFill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8" fillId="9" borderId="47" xfId="0" applyFont="1" applyFill="1" applyBorder="1" applyAlignment="1">
      <alignment horizontal="left" vertical="center" wrapText="1"/>
    </xf>
    <xf numFmtId="0" fontId="8" fillId="9" borderId="48" xfId="0" applyFont="1" applyFill="1" applyBorder="1" applyAlignment="1">
      <alignment horizontal="left" vertical="center" wrapText="1"/>
    </xf>
    <xf numFmtId="0" fontId="16" fillId="7" borderId="41" xfId="0" applyFont="1" applyFill="1" applyBorder="1" applyAlignment="1">
      <alignment horizontal="left" vertical="center" wrapText="1"/>
    </xf>
    <xf numFmtId="0" fontId="16" fillId="7" borderId="42" xfId="0" applyFont="1" applyFill="1" applyBorder="1" applyAlignment="1">
      <alignment horizontal="left" vertical="center" wrapText="1"/>
    </xf>
    <xf numFmtId="0" fontId="16" fillId="7" borderId="105" xfId="0" applyFont="1" applyFill="1" applyBorder="1" applyAlignment="1">
      <alignment horizontal="left" vertical="center" wrapText="1"/>
    </xf>
    <xf numFmtId="166" fontId="16" fillId="7" borderId="98" xfId="0" applyNumberFormat="1" applyFont="1" applyFill="1" applyBorder="1" applyAlignment="1">
      <alignment horizontal="center" vertical="center" wrapText="1"/>
    </xf>
    <xf numFmtId="166" fontId="16" fillId="7" borderId="42" xfId="0" applyNumberFormat="1" applyFont="1" applyFill="1" applyBorder="1" applyAlignment="1">
      <alignment horizontal="center" vertical="center" wrapText="1"/>
    </xf>
    <xf numFmtId="166" fontId="16" fillId="7" borderId="43" xfId="0" applyNumberFormat="1" applyFont="1" applyFill="1" applyBorder="1" applyAlignment="1">
      <alignment horizontal="center" vertical="center" wrapText="1"/>
    </xf>
    <xf numFmtId="4" fontId="25" fillId="4" borderId="9" xfId="0" applyNumberFormat="1" applyFont="1" applyFill="1" applyBorder="1" applyAlignment="1">
      <alignment horizontal="center" vertical="center" wrapText="1"/>
    </xf>
    <xf numFmtId="4" fontId="25" fillId="4" borderId="10" xfId="0" applyNumberFormat="1" applyFont="1" applyFill="1" applyBorder="1" applyAlignment="1">
      <alignment horizontal="center" vertical="center" wrapText="1"/>
    </xf>
    <xf numFmtId="3" fontId="25" fillId="4" borderId="9" xfId="0" applyNumberFormat="1" applyFont="1" applyFill="1" applyBorder="1" applyAlignment="1">
      <alignment horizontal="center" vertical="center" wrapText="1"/>
    </xf>
    <xf numFmtId="3" fontId="25" fillId="4" borderId="10" xfId="0" applyNumberFormat="1" applyFont="1" applyFill="1" applyBorder="1" applyAlignment="1">
      <alignment horizontal="center" vertical="center" wrapText="1"/>
    </xf>
    <xf numFmtId="3" fontId="25" fillId="4" borderId="11" xfId="0" applyNumberFormat="1" applyFont="1" applyFill="1" applyBorder="1" applyAlignment="1">
      <alignment horizontal="center" vertical="center" wrapText="1"/>
    </xf>
    <xf numFmtId="0" fontId="16" fillId="7" borderId="47" xfId="0" applyFont="1" applyFill="1" applyBorder="1" applyAlignment="1">
      <alignment horizontal="left" vertical="center" wrapText="1"/>
    </xf>
    <xf numFmtId="0" fontId="16" fillId="7" borderId="48" xfId="0" applyFont="1" applyFill="1" applyBorder="1" applyAlignment="1">
      <alignment horizontal="left" vertical="center" wrapText="1"/>
    </xf>
    <xf numFmtId="0" fontId="16" fillId="7" borderId="62" xfId="0" applyFont="1" applyFill="1" applyBorder="1" applyAlignment="1">
      <alignment horizontal="left" vertical="center" wrapText="1"/>
    </xf>
    <xf numFmtId="166" fontId="16" fillId="7" borderId="61" xfId="0" applyNumberFormat="1" applyFont="1" applyFill="1" applyBorder="1" applyAlignment="1">
      <alignment horizontal="center" vertical="center" wrapText="1"/>
    </xf>
    <xf numFmtId="166" fontId="16" fillId="7" borderId="48" xfId="0" applyNumberFormat="1" applyFont="1" applyFill="1" applyBorder="1" applyAlignment="1">
      <alignment horizontal="center" vertical="center" wrapText="1"/>
    </xf>
    <xf numFmtId="166" fontId="16" fillId="7" borderId="49" xfId="0" applyNumberFormat="1" applyFont="1" applyFill="1" applyBorder="1" applyAlignment="1">
      <alignment horizontal="center" vertical="center" wrapText="1"/>
    </xf>
    <xf numFmtId="3" fontId="16" fillId="7" borderId="105" xfId="0" applyNumberFormat="1" applyFont="1" applyFill="1" applyBorder="1" applyAlignment="1">
      <alignment horizontal="center" vertical="center"/>
    </xf>
    <xf numFmtId="165" fontId="11" fillId="3" borderId="41" xfId="0" applyNumberFormat="1" applyFont="1" applyFill="1" applyBorder="1" applyAlignment="1">
      <alignment horizontal="right" vertical="center" wrapText="1"/>
    </xf>
    <xf numFmtId="165" fontId="11" fillId="3" borderId="42" xfId="0" applyNumberFormat="1" applyFont="1" applyFill="1" applyBorder="1" applyAlignment="1">
      <alignment horizontal="right" vertical="center" wrapText="1"/>
    </xf>
    <xf numFmtId="165" fontId="11" fillId="3" borderId="43" xfId="0" applyNumberFormat="1" applyFont="1" applyFill="1" applyBorder="1" applyAlignment="1">
      <alignment horizontal="right" vertical="center" wrapText="1"/>
    </xf>
    <xf numFmtId="165" fontId="16" fillId="0" borderId="42" xfId="0" applyNumberFormat="1" applyFont="1" applyBorder="1" applyAlignment="1">
      <alignment horizontal="center" vertical="center" wrapText="1"/>
    </xf>
    <xf numFmtId="165" fontId="16" fillId="0" borderId="43" xfId="0" applyNumberFormat="1" applyFont="1" applyBorder="1" applyAlignment="1">
      <alignment horizontal="center" vertical="center" wrapText="1"/>
    </xf>
    <xf numFmtId="10" fontId="5" fillId="0" borderId="42" xfId="0" applyNumberFormat="1" applyFont="1" applyBorder="1" applyAlignment="1">
      <alignment horizontal="center" vertical="center"/>
    </xf>
    <xf numFmtId="10" fontId="5" fillId="0" borderId="43" xfId="0" applyNumberFormat="1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left" vertical="top" wrapText="1"/>
    </xf>
    <xf numFmtId="10" fontId="17" fillId="0" borderId="1" xfId="0" applyNumberFormat="1" applyFont="1" applyBorder="1" applyAlignment="1">
      <alignment horizontal="left" vertical="top" wrapText="1"/>
    </xf>
    <xf numFmtId="10" fontId="17" fillId="0" borderId="22" xfId="0" applyNumberFormat="1" applyFont="1" applyBorder="1" applyAlignment="1">
      <alignment horizontal="left" vertical="top" wrapText="1"/>
    </xf>
    <xf numFmtId="0" fontId="11" fillId="3" borderId="57" xfId="0" applyFont="1" applyFill="1" applyBorder="1" applyAlignment="1">
      <alignment horizontal="left" vertical="center" wrapText="1"/>
    </xf>
    <xf numFmtId="0" fontId="11" fillId="3" borderId="58" xfId="0" applyFont="1" applyFill="1" applyBorder="1" applyAlignment="1">
      <alignment horizontal="left" vertical="center" wrapText="1"/>
    </xf>
    <xf numFmtId="0" fontId="11" fillId="3" borderId="61" xfId="0" applyFont="1" applyFill="1" applyBorder="1" applyAlignment="1">
      <alignment horizontal="left" vertical="center" wrapText="1"/>
    </xf>
    <xf numFmtId="0" fontId="16" fillId="8" borderId="128" xfId="0" applyFont="1" applyFill="1" applyBorder="1" applyAlignment="1">
      <alignment horizontal="left" vertical="center"/>
    </xf>
    <xf numFmtId="0" fontId="16" fillId="8" borderId="124" xfId="0" applyFont="1" applyFill="1" applyBorder="1" applyAlignment="1">
      <alignment horizontal="left" vertical="center"/>
    </xf>
    <xf numFmtId="0" fontId="16" fillId="8" borderId="125" xfId="0" applyFont="1" applyFill="1" applyBorder="1" applyAlignment="1">
      <alignment horizontal="left" vertical="center"/>
    </xf>
    <xf numFmtId="10" fontId="11" fillId="4" borderId="1" xfId="0" applyNumberFormat="1" applyFont="1" applyFill="1" applyBorder="1" applyAlignment="1">
      <alignment horizontal="right" vertical="center"/>
    </xf>
    <xf numFmtId="10" fontId="11" fillId="4" borderId="22" xfId="0" applyNumberFormat="1" applyFont="1" applyFill="1" applyBorder="1" applyAlignment="1">
      <alignment horizontal="right" vertical="center"/>
    </xf>
    <xf numFmtId="10" fontId="11" fillId="4" borderId="1" xfId="0" applyNumberFormat="1" applyFont="1" applyFill="1" applyBorder="1" applyAlignment="1">
      <alignment horizontal="right"/>
    </xf>
    <xf numFmtId="10" fontId="11" fillId="4" borderId="22" xfId="0" applyNumberFormat="1" applyFont="1" applyFill="1" applyBorder="1" applyAlignment="1">
      <alignment horizontal="right"/>
    </xf>
    <xf numFmtId="10" fontId="17" fillId="10" borderId="11" xfId="0" applyNumberFormat="1" applyFont="1" applyFill="1" applyBorder="1" applyAlignment="1">
      <alignment horizontal="left" vertical="top" wrapText="1"/>
    </xf>
    <xf numFmtId="10" fontId="17" fillId="10" borderId="8" xfId="0" applyNumberFormat="1" applyFont="1" applyFill="1" applyBorder="1" applyAlignment="1">
      <alignment horizontal="left" vertical="top" wrapText="1"/>
    </xf>
    <xf numFmtId="10" fontId="17" fillId="10" borderId="24" xfId="0" applyNumberFormat="1" applyFont="1" applyFill="1" applyBorder="1" applyAlignment="1">
      <alignment horizontal="left" vertical="top" wrapText="1"/>
    </xf>
    <xf numFmtId="10" fontId="17" fillId="7" borderId="37" xfId="0" applyNumberFormat="1" applyFont="1" applyFill="1" applyBorder="1" applyAlignment="1">
      <alignment horizontal="left" vertical="top" wrapText="1"/>
    </xf>
    <xf numFmtId="10" fontId="17" fillId="7" borderId="6" xfId="0" applyNumberFormat="1" applyFont="1" applyFill="1" applyBorder="1" applyAlignment="1">
      <alignment horizontal="left" vertical="top" wrapText="1"/>
    </xf>
    <xf numFmtId="10" fontId="17" fillId="7" borderId="50" xfId="0" applyNumberFormat="1" applyFont="1" applyFill="1" applyBorder="1" applyAlignment="1">
      <alignment horizontal="left" vertical="top" wrapText="1"/>
    </xf>
    <xf numFmtId="10" fontId="17" fillId="10" borderId="4" xfId="0" applyNumberFormat="1" applyFont="1" applyFill="1" applyBorder="1" applyAlignment="1">
      <alignment horizontal="left" vertical="top" wrapText="1"/>
    </xf>
    <xf numFmtId="10" fontId="17" fillId="10" borderId="1" xfId="0" applyNumberFormat="1" applyFont="1" applyFill="1" applyBorder="1" applyAlignment="1">
      <alignment horizontal="left" vertical="top" wrapText="1"/>
    </xf>
    <xf numFmtId="10" fontId="17" fillId="10" borderId="22" xfId="0" applyNumberFormat="1" applyFont="1" applyFill="1" applyBorder="1" applyAlignment="1">
      <alignment horizontal="left" vertical="top" wrapText="1"/>
    </xf>
    <xf numFmtId="10" fontId="17" fillId="10" borderId="35" xfId="0" applyNumberFormat="1" applyFont="1" applyFill="1" applyBorder="1" applyAlignment="1">
      <alignment horizontal="left" vertical="top" wrapText="1"/>
    </xf>
    <xf numFmtId="10" fontId="17" fillId="10" borderId="5" xfId="0" applyNumberFormat="1" applyFont="1" applyFill="1" applyBorder="1" applyAlignment="1">
      <alignment horizontal="left" vertical="top" wrapText="1"/>
    </xf>
    <xf numFmtId="10" fontId="17" fillId="10" borderId="33" xfId="0" applyNumberFormat="1" applyFont="1" applyFill="1" applyBorder="1" applyAlignment="1">
      <alignment horizontal="left" vertical="top" wrapText="1"/>
    </xf>
    <xf numFmtId="10" fontId="16" fillId="7" borderId="6" xfId="0" applyNumberFormat="1" applyFont="1" applyFill="1" applyBorder="1" applyAlignment="1">
      <alignment horizontal="right" vertical="center"/>
    </xf>
    <xf numFmtId="10" fontId="16" fillId="7" borderId="50" xfId="0" applyNumberFormat="1" applyFont="1" applyFill="1" applyBorder="1" applyAlignment="1">
      <alignment horizontal="right" vertical="center"/>
    </xf>
    <xf numFmtId="3" fontId="16" fillId="7" borderId="30" xfId="0" applyNumberFormat="1" applyFont="1" applyFill="1" applyBorder="1" applyAlignment="1">
      <alignment horizontal="right" vertical="center"/>
    </xf>
    <xf numFmtId="3" fontId="16" fillId="7" borderId="6" xfId="0" applyNumberFormat="1" applyFont="1" applyFill="1" applyBorder="1" applyAlignment="1">
      <alignment horizontal="right" vertical="center"/>
    </xf>
    <xf numFmtId="0" fontId="16" fillId="7" borderId="30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3" fontId="8" fillId="9" borderId="18" xfId="0" applyNumberFormat="1" applyFont="1" applyFill="1" applyBorder="1" applyAlignment="1">
      <alignment horizontal="right" vertical="center"/>
    </xf>
    <xf numFmtId="3" fontId="8" fillId="9" borderId="19" xfId="0" applyNumberFormat="1" applyFont="1" applyFill="1" applyBorder="1" applyAlignment="1">
      <alignment horizontal="right" vertical="center"/>
    </xf>
    <xf numFmtId="3" fontId="8" fillId="9" borderId="20" xfId="0" applyNumberFormat="1" applyFont="1" applyFill="1" applyBorder="1" applyAlignment="1">
      <alignment horizontal="right" vertical="center"/>
    </xf>
    <xf numFmtId="3" fontId="11" fillId="0" borderId="2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1" fillId="4" borderId="34" xfId="0" applyFont="1" applyFill="1" applyBorder="1" applyAlignment="1">
      <alignment horizontal="left" vertical="center"/>
    </xf>
    <xf numFmtId="3" fontId="11" fillId="0" borderId="32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0" fontId="11" fillId="4" borderId="5" xfId="0" applyNumberFormat="1" applyFont="1" applyFill="1" applyBorder="1" applyAlignment="1">
      <alignment horizontal="right" vertical="center"/>
    </xf>
    <xf numFmtId="10" fontId="11" fillId="4" borderId="33" xfId="0" applyNumberFormat="1" applyFont="1" applyFill="1" applyBorder="1" applyAlignment="1">
      <alignment horizontal="right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/>
    </xf>
    <xf numFmtId="3" fontId="29" fillId="6" borderId="25" xfId="0" applyNumberFormat="1" applyFont="1" applyFill="1" applyBorder="1" applyAlignment="1">
      <alignment horizontal="center" vertical="center"/>
    </xf>
    <xf numFmtId="3" fontId="29" fillId="6" borderId="7" xfId="0" applyNumberFormat="1" applyFont="1" applyFill="1" applyBorder="1" applyAlignment="1">
      <alignment horizontal="center" vertical="center"/>
    </xf>
    <xf numFmtId="10" fontId="37" fillId="6" borderId="7" xfId="0" applyNumberFormat="1" applyFont="1" applyFill="1" applyBorder="1" applyAlignment="1">
      <alignment horizontal="center"/>
    </xf>
    <xf numFmtId="10" fontId="37" fillId="6" borderId="26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 vertical="center"/>
    </xf>
    <xf numFmtId="3" fontId="16" fillId="4" borderId="58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4" fontId="16" fillId="4" borderId="97" xfId="0" applyNumberFormat="1" applyFont="1" applyFill="1" applyBorder="1" applyAlignment="1">
      <alignment horizontal="center" vertical="center"/>
    </xf>
    <xf numFmtId="4" fontId="16" fillId="4" borderId="103" xfId="0" applyNumberFormat="1" applyFont="1" applyFill="1" applyBorder="1" applyAlignment="1">
      <alignment horizontal="center" vertical="center"/>
    </xf>
    <xf numFmtId="3" fontId="29" fillId="6" borderId="23" xfId="0" applyNumberFormat="1" applyFont="1" applyFill="1" applyBorder="1" applyAlignment="1">
      <alignment horizontal="center" vertical="center"/>
    </xf>
    <xf numFmtId="3" fontId="29" fillId="6" borderId="8" xfId="0" applyNumberFormat="1" applyFont="1" applyFill="1" applyBorder="1" applyAlignment="1">
      <alignment horizontal="center" vertical="center"/>
    </xf>
    <xf numFmtId="10" fontId="37" fillId="6" borderId="5" xfId="0" applyNumberFormat="1" applyFont="1" applyFill="1" applyBorder="1" applyAlignment="1">
      <alignment horizontal="center"/>
    </xf>
    <xf numFmtId="10" fontId="37" fillId="6" borderId="33" xfId="0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4" fontId="11" fillId="4" borderId="26" xfId="0" applyNumberFormat="1" applyFont="1" applyFill="1" applyBorder="1" applyAlignment="1">
      <alignment horizontal="center" vertical="center"/>
    </xf>
    <xf numFmtId="4" fontId="11" fillId="4" borderId="5" xfId="0" applyNumberFormat="1" applyFont="1" applyFill="1" applyBorder="1" applyAlignment="1">
      <alignment horizontal="center" vertical="center"/>
    </xf>
    <xf numFmtId="4" fontId="11" fillId="4" borderId="34" xfId="0" applyNumberFormat="1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1" fillId="7" borderId="34" xfId="0" applyFont="1" applyFill="1" applyBorder="1" applyAlignment="1">
      <alignment horizontal="center" vertical="center" wrapText="1"/>
    </xf>
    <xf numFmtId="3" fontId="29" fillId="6" borderId="21" xfId="0" applyNumberFormat="1" applyFont="1" applyFill="1" applyBorder="1" applyAlignment="1">
      <alignment horizontal="center" vertical="center"/>
    </xf>
    <xf numFmtId="3" fontId="29" fillId="6" borderId="1" xfId="0" applyNumberFormat="1" applyFont="1" applyFill="1" applyBorder="1" applyAlignment="1">
      <alignment horizontal="center" vertical="center"/>
    </xf>
    <xf numFmtId="10" fontId="37" fillId="6" borderId="1" xfId="0" applyNumberFormat="1" applyFont="1" applyFill="1" applyBorder="1" applyAlignment="1">
      <alignment horizontal="center"/>
    </xf>
    <xf numFmtId="10" fontId="37" fillId="6" borderId="22" xfId="0" applyNumberFormat="1" applyFont="1" applyFill="1" applyBorder="1" applyAlignment="1">
      <alignment horizontal="center"/>
    </xf>
    <xf numFmtId="3" fontId="15" fillId="6" borderId="57" xfId="0" applyNumberFormat="1" applyFont="1" applyFill="1" applyBorder="1" applyAlignment="1">
      <alignment horizontal="center" vertical="center"/>
    </xf>
    <xf numFmtId="3" fontId="15" fillId="6" borderId="58" xfId="0" applyNumberFormat="1" applyFont="1" applyFill="1" applyBorder="1" applyAlignment="1">
      <alignment horizontal="center" vertical="center"/>
    </xf>
    <xf numFmtId="10" fontId="38" fillId="6" borderId="97" xfId="0" applyNumberFormat="1" applyFont="1" applyFill="1" applyBorder="1" applyAlignment="1">
      <alignment horizontal="center"/>
    </xf>
    <xf numFmtId="10" fontId="38" fillId="6" borderId="103" xfId="0" applyNumberFormat="1" applyFont="1" applyFill="1" applyBorder="1" applyAlignment="1">
      <alignment horizontal="center"/>
    </xf>
    <xf numFmtId="0" fontId="29" fillId="4" borderId="127" xfId="0" applyFont="1" applyFill="1" applyBorder="1" applyAlignment="1">
      <alignment horizontal="center" vertical="center"/>
    </xf>
    <xf numFmtId="0" fontId="29" fillId="4" borderId="46" xfId="0" applyFont="1" applyFill="1" applyBorder="1" applyAlignment="1">
      <alignment horizontal="center" vertical="center"/>
    </xf>
    <xf numFmtId="10" fontId="29" fillId="6" borderId="1" xfId="0" applyNumberFormat="1" applyFont="1" applyFill="1" applyBorder="1" applyAlignment="1">
      <alignment horizontal="right" vertical="center"/>
    </xf>
    <xf numFmtId="10" fontId="29" fillId="6" borderId="22" xfId="0" applyNumberFormat="1" applyFont="1" applyFill="1" applyBorder="1" applyAlignment="1">
      <alignment horizontal="right" vertical="center"/>
    </xf>
    <xf numFmtId="0" fontId="16" fillId="7" borderId="45" xfId="0" applyFont="1" applyFill="1" applyBorder="1" applyAlignment="1">
      <alignment horizontal="left" vertical="center" wrapText="1"/>
    </xf>
    <xf numFmtId="0" fontId="16" fillId="7" borderId="44" xfId="0" applyFont="1" applyFill="1" applyBorder="1" applyAlignment="1">
      <alignment horizontal="left" vertical="center"/>
    </xf>
    <xf numFmtId="3" fontId="16" fillId="4" borderId="126" xfId="0" applyNumberFormat="1" applyFont="1" applyFill="1" applyBorder="1" applyAlignment="1">
      <alignment horizontal="center" vertical="center"/>
    </xf>
    <xf numFmtId="3" fontId="16" fillId="4" borderId="44" xfId="0" applyNumberFormat="1" applyFont="1" applyFill="1" applyBorder="1" applyAlignment="1">
      <alignment horizontal="center" vertical="center"/>
    </xf>
    <xf numFmtId="3" fontId="29" fillId="4" borderId="45" xfId="0" applyNumberFormat="1" applyFont="1" applyFill="1" applyBorder="1" applyAlignment="1">
      <alignment horizontal="center" vertical="center"/>
    </xf>
    <xf numFmtId="3" fontId="29" fillId="4" borderId="44" xfId="0" applyNumberFormat="1" applyFont="1" applyFill="1" applyBorder="1" applyAlignment="1">
      <alignment horizontal="center" vertical="center"/>
    </xf>
    <xf numFmtId="0" fontId="12" fillId="11" borderId="120" xfId="0" applyFont="1" applyFill="1" applyBorder="1" applyAlignment="1">
      <alignment horizontal="left" vertical="center" wrapText="1"/>
    </xf>
    <xf numFmtId="0" fontId="12" fillId="11" borderId="63" xfId="0" applyFont="1" applyFill="1" applyBorder="1" applyAlignment="1">
      <alignment horizontal="left" vertical="center" wrapText="1"/>
    </xf>
    <xf numFmtId="0" fontId="12" fillId="11" borderId="127" xfId="0" applyFont="1" applyFill="1" applyBorder="1" applyAlignment="1">
      <alignment horizontal="left" vertical="center" wrapText="1"/>
    </xf>
    <xf numFmtId="0" fontId="39" fillId="9" borderId="27" xfId="0" applyFont="1" applyFill="1" applyBorder="1" applyAlignment="1">
      <alignment horizontal="left" vertical="center"/>
    </xf>
    <xf numFmtId="0" fontId="39" fillId="9" borderId="28" xfId="0" applyFont="1" applyFill="1" applyBorder="1" applyAlignment="1">
      <alignment horizontal="left" vertical="center"/>
    </xf>
    <xf numFmtId="0" fontId="39" fillId="9" borderId="29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55" xfId="0" applyFont="1" applyFill="1" applyBorder="1" applyAlignment="1">
      <alignment horizontal="left" vertical="center" wrapText="1"/>
    </xf>
    <xf numFmtId="3" fontId="16" fillId="7" borderId="25" xfId="0" applyNumberFormat="1" applyFont="1" applyFill="1" applyBorder="1" applyAlignment="1">
      <alignment horizontal="right" vertical="center"/>
    </xf>
    <xf numFmtId="3" fontId="16" fillId="7" borderId="7" xfId="0" applyNumberFormat="1" applyFont="1" applyFill="1" applyBorder="1" applyAlignment="1">
      <alignment horizontal="right" vertical="center"/>
    </xf>
    <xf numFmtId="10" fontId="16" fillId="7" borderId="7" xfId="0" applyNumberFormat="1" applyFont="1" applyFill="1" applyBorder="1" applyAlignment="1">
      <alignment horizontal="center" vertical="center"/>
    </xf>
    <xf numFmtId="10" fontId="16" fillId="7" borderId="26" xfId="0" applyNumberFormat="1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10" fontId="11" fillId="4" borderId="8" xfId="0" applyNumberFormat="1" applyFont="1" applyFill="1" applyBorder="1" applyAlignment="1">
      <alignment horizontal="right" vertical="center"/>
    </xf>
    <xf numFmtId="10" fontId="11" fillId="4" borderId="24" xfId="0" applyNumberFormat="1" applyFont="1" applyFill="1" applyBorder="1" applyAlignment="1">
      <alignment horizontal="right" vertical="center"/>
    </xf>
    <xf numFmtId="10" fontId="41" fillId="4" borderId="6" xfId="0" applyNumberFormat="1" applyFont="1" applyFill="1" applyBorder="1" applyAlignment="1">
      <alignment horizontal="center" vertical="center"/>
    </xf>
    <xf numFmtId="10" fontId="41" fillId="4" borderId="50" xfId="0" applyNumberFormat="1" applyFont="1" applyFill="1" applyBorder="1" applyAlignment="1">
      <alignment horizontal="center" vertical="center"/>
    </xf>
    <xf numFmtId="0" fontId="11" fillId="0" borderId="3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3" fontId="11" fillId="0" borderId="85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/>
    </xf>
    <xf numFmtId="3" fontId="30" fillId="4" borderId="30" xfId="0" applyNumberFormat="1" applyFont="1" applyFill="1" applyBorder="1" applyAlignment="1">
      <alignment horizontal="center" vertical="center"/>
    </xf>
    <xf numFmtId="3" fontId="30" fillId="4" borderId="6" xfId="0" applyNumberFormat="1" applyFont="1" applyFill="1" applyBorder="1" applyAlignment="1">
      <alignment horizontal="center" vertical="center"/>
    </xf>
    <xf numFmtId="10" fontId="41" fillId="4" borderId="5" xfId="0" applyNumberFormat="1" applyFont="1" applyFill="1" applyBorder="1" applyAlignment="1">
      <alignment horizontal="center" vertical="center"/>
    </xf>
    <xf numFmtId="10" fontId="41" fillId="4" borderId="33" xfId="0" applyNumberFormat="1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11" borderId="131" xfId="0" applyFont="1" applyFill="1" applyBorder="1" applyAlignment="1">
      <alignment horizontal="center" vertical="center"/>
    </xf>
    <xf numFmtId="0" fontId="11" fillId="11" borderId="74" xfId="0" applyFont="1" applyFill="1" applyBorder="1" applyAlignment="1">
      <alignment horizontal="center" vertical="center"/>
    </xf>
    <xf numFmtId="0" fontId="11" fillId="11" borderId="113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center" vertical="center"/>
    </xf>
    <xf numFmtId="3" fontId="15" fillId="6" borderId="2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 vertical="center"/>
    </xf>
    <xf numFmtId="3" fontId="11" fillId="10" borderId="21" xfId="0" applyNumberFormat="1" applyFont="1" applyFill="1" applyBorder="1" applyAlignment="1">
      <alignment horizontal="right" vertical="center"/>
    </xf>
    <xf numFmtId="3" fontId="11" fillId="10" borderId="1" xfId="0" applyNumberFormat="1" applyFont="1" applyFill="1" applyBorder="1" applyAlignment="1">
      <alignment horizontal="right" vertical="center"/>
    </xf>
    <xf numFmtId="0" fontId="11" fillId="0" borderId="44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3" fontId="16" fillId="4" borderId="122" xfId="0" applyNumberFormat="1" applyFont="1" applyFill="1" applyBorder="1" applyAlignment="1">
      <alignment horizontal="center" vertical="center"/>
    </xf>
    <xf numFmtId="3" fontId="16" fillId="4" borderId="97" xfId="0" applyNumberFormat="1" applyFont="1" applyFill="1" applyBorder="1" applyAlignment="1">
      <alignment horizontal="center" vertical="center"/>
    </xf>
    <xf numFmtId="3" fontId="16" fillId="4" borderId="106" xfId="0" applyNumberFormat="1" applyFont="1" applyFill="1" applyBorder="1" applyAlignment="1">
      <alignment horizontal="center" vertical="center"/>
    </xf>
    <xf numFmtId="3" fontId="15" fillId="6" borderId="96" xfId="0" applyNumberFormat="1" applyFont="1" applyFill="1" applyBorder="1" applyAlignment="1">
      <alignment horizontal="center" vertical="center"/>
    </xf>
    <xf numFmtId="3" fontId="15" fillId="6" borderId="97" xfId="0" applyNumberFormat="1" applyFont="1" applyFill="1" applyBorder="1" applyAlignment="1">
      <alignment horizontal="center" vertical="center"/>
    </xf>
    <xf numFmtId="10" fontId="29" fillId="6" borderId="97" xfId="0" applyNumberFormat="1" applyFont="1" applyFill="1" applyBorder="1" applyAlignment="1">
      <alignment horizontal="center" vertical="center"/>
    </xf>
    <xf numFmtId="10" fontId="29" fillId="6" borderId="103" xfId="0" applyNumberFormat="1" applyFont="1" applyFill="1" applyBorder="1" applyAlignment="1">
      <alignment horizontal="center" vertical="center"/>
    </xf>
    <xf numFmtId="0" fontId="11" fillId="0" borderId="102" xfId="0" applyFont="1" applyBorder="1" applyAlignment="1">
      <alignment horizontal="left" vertical="top" wrapText="1"/>
    </xf>
    <xf numFmtId="0" fontId="11" fillId="0" borderId="97" xfId="0" applyFont="1" applyBorder="1" applyAlignment="1">
      <alignment horizontal="left" vertical="top" wrapText="1"/>
    </xf>
    <xf numFmtId="0" fontId="11" fillId="0" borderId="103" xfId="0" applyFont="1" applyBorder="1" applyAlignment="1">
      <alignment horizontal="left" vertical="top" wrapText="1"/>
    </xf>
    <xf numFmtId="3" fontId="11" fillId="0" borderId="123" xfId="0" applyNumberFormat="1" applyFont="1" applyBorder="1" applyAlignment="1">
      <alignment horizontal="center" vertical="center"/>
    </xf>
    <xf numFmtId="3" fontId="11" fillId="0" borderId="60" xfId="0" applyNumberFormat="1" applyFont="1" applyBorder="1" applyAlignment="1">
      <alignment horizontal="center" vertical="center"/>
    </xf>
    <xf numFmtId="3" fontId="11" fillId="0" borderId="67" xfId="0" applyNumberFormat="1" applyFont="1" applyBorder="1" applyAlignment="1">
      <alignment horizontal="center" vertical="center"/>
    </xf>
    <xf numFmtId="3" fontId="29" fillId="4" borderId="68" xfId="0" applyNumberFormat="1" applyFont="1" applyFill="1" applyBorder="1" applyAlignment="1">
      <alignment horizontal="center" vertical="center"/>
    </xf>
    <xf numFmtId="3" fontId="29" fillId="4" borderId="60" xfId="0" applyNumberFormat="1" applyFont="1" applyFill="1" applyBorder="1" applyAlignment="1">
      <alignment horizontal="center" vertical="center"/>
    </xf>
    <xf numFmtId="0" fontId="29" fillId="4" borderId="60" xfId="0" applyFont="1" applyFill="1" applyBorder="1" applyAlignment="1">
      <alignment horizontal="center" vertical="center"/>
    </xf>
    <xf numFmtId="0" fontId="29" fillId="4" borderId="69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1" fillId="0" borderId="69" xfId="0" applyFont="1" applyBorder="1" applyAlignment="1">
      <alignment horizontal="left" vertical="top" wrapText="1"/>
    </xf>
    <xf numFmtId="0" fontId="11" fillId="11" borderId="29" xfId="0" applyFont="1" applyFill="1" applyBorder="1" applyAlignment="1">
      <alignment horizontal="center" vertical="center"/>
    </xf>
    <xf numFmtId="0" fontId="39" fillId="9" borderId="99" xfId="0" applyFont="1" applyFill="1" applyBorder="1" applyAlignment="1">
      <alignment horizontal="left" vertical="center" wrapText="1"/>
    </xf>
    <xf numFmtId="0" fontId="39" fillId="9" borderId="100" xfId="0" applyFont="1" applyFill="1" applyBorder="1" applyAlignment="1">
      <alignment horizontal="left" vertical="center" wrapText="1"/>
    </xf>
    <xf numFmtId="0" fontId="39" fillId="9" borderId="101" xfId="0" applyFont="1" applyFill="1" applyBorder="1" applyAlignment="1">
      <alignment horizontal="left" vertical="center" wrapText="1"/>
    </xf>
    <xf numFmtId="3" fontId="30" fillId="0" borderId="32" xfId="0" applyNumberFormat="1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0" fontId="39" fillId="9" borderId="28" xfId="0" applyFont="1" applyFill="1" applyBorder="1" applyAlignment="1">
      <alignment horizontal="left" vertical="center" wrapText="1"/>
    </xf>
    <xf numFmtId="0" fontId="11" fillId="7" borderId="68" xfId="0" applyFont="1" applyFill="1" applyBorder="1" applyAlignment="1">
      <alignment horizontal="left" vertical="center"/>
    </xf>
    <xf numFmtId="0" fontId="11" fillId="7" borderId="60" xfId="0" applyFont="1" applyFill="1" applyBorder="1" applyAlignment="1">
      <alignment horizontal="left" vertical="center"/>
    </xf>
    <xf numFmtId="0" fontId="11" fillId="7" borderId="67" xfId="0" applyFont="1" applyFill="1" applyBorder="1" applyAlignment="1">
      <alignment horizontal="left" vertical="center"/>
    </xf>
    <xf numFmtId="0" fontId="16" fillId="7" borderId="96" xfId="0" applyFont="1" applyFill="1" applyBorder="1" applyAlignment="1">
      <alignment horizontal="left" vertical="center"/>
    </xf>
    <xf numFmtId="0" fontId="16" fillId="7" borderId="97" xfId="0" applyFont="1" applyFill="1" applyBorder="1" applyAlignment="1">
      <alignment horizontal="left" vertical="center"/>
    </xf>
    <xf numFmtId="0" fontId="16" fillId="7" borderId="106" xfId="0" applyFont="1" applyFill="1" applyBorder="1" applyAlignment="1">
      <alignment horizontal="left" vertical="center"/>
    </xf>
    <xf numFmtId="0" fontId="11" fillId="7" borderId="141" xfId="0" applyFont="1" applyFill="1" applyBorder="1" applyAlignment="1">
      <alignment horizontal="left" vertical="center"/>
    </xf>
    <xf numFmtId="0" fontId="11" fillId="7" borderId="10" xfId="0" applyFont="1" applyFill="1" applyBorder="1" applyAlignment="1">
      <alignment horizontal="left" vertical="center"/>
    </xf>
    <xf numFmtId="0" fontId="11" fillId="7" borderId="139" xfId="0" applyFont="1" applyFill="1" applyBorder="1" applyAlignment="1">
      <alignment horizontal="left" vertical="center"/>
    </xf>
    <xf numFmtId="0" fontId="11" fillId="7" borderId="45" xfId="0" applyFont="1" applyFill="1" applyBorder="1" applyAlignment="1">
      <alignment horizontal="left" vertical="center"/>
    </xf>
    <xf numFmtId="0" fontId="11" fillId="7" borderId="44" xfId="0" applyFont="1" applyFill="1" applyBorder="1" applyAlignment="1">
      <alignment horizontal="left" vertical="center"/>
    </xf>
    <xf numFmtId="0" fontId="11" fillId="7" borderId="138" xfId="0" applyFont="1" applyFill="1" applyBorder="1" applyAlignment="1">
      <alignment horizontal="left" vertical="center"/>
    </xf>
    <xf numFmtId="0" fontId="16" fillId="7" borderId="37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6" fillId="7" borderId="37" xfId="0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129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73" xfId="0" applyFont="1" applyFill="1" applyBorder="1" applyAlignment="1">
      <alignment horizontal="left" vertical="center"/>
    </xf>
    <xf numFmtId="3" fontId="11" fillId="4" borderId="70" xfId="0" applyNumberFormat="1" applyFont="1" applyFill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/>
    </xf>
    <xf numFmtId="3" fontId="11" fillId="4" borderId="55" xfId="0" applyNumberFormat="1" applyFont="1" applyFill="1" applyBorder="1" applyAlignment="1">
      <alignment horizontal="center" vertical="center"/>
    </xf>
    <xf numFmtId="0" fontId="31" fillId="7" borderId="130" xfId="0" applyFont="1" applyFill="1" applyBorder="1" applyAlignment="1">
      <alignment horizontal="center" vertical="center" wrapText="1"/>
    </xf>
    <xf numFmtId="0" fontId="31" fillId="7" borderId="72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left" vertical="center" wrapText="1"/>
    </xf>
    <xf numFmtId="0" fontId="31" fillId="3" borderId="6" xfId="0" applyFont="1" applyFill="1" applyBorder="1" applyAlignment="1">
      <alignment horizontal="left" vertical="center" wrapText="1"/>
    </xf>
    <xf numFmtId="0" fontId="31" fillId="3" borderId="129" xfId="0" applyFont="1" applyFill="1" applyBorder="1" applyAlignment="1">
      <alignment horizontal="left" vertical="center" wrapText="1"/>
    </xf>
    <xf numFmtId="0" fontId="31" fillId="3" borderId="23" xfId="0" applyFont="1" applyFill="1" applyBorder="1" applyAlignment="1">
      <alignment horizontal="left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1" fillId="3" borderId="73" xfId="0" applyFont="1" applyFill="1" applyBorder="1" applyAlignment="1">
      <alignment horizontal="left" vertical="center" wrapText="1"/>
    </xf>
    <xf numFmtId="0" fontId="8" fillId="9" borderId="18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left" vertical="center"/>
    </xf>
    <xf numFmtId="0" fontId="8" fillId="9" borderId="98" xfId="0" applyFont="1" applyFill="1" applyBorder="1" applyAlignment="1">
      <alignment horizontal="left" vertical="center"/>
    </xf>
    <xf numFmtId="3" fontId="11" fillId="0" borderId="23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4" borderId="71" xfId="0" applyNumberFormat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23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7" borderId="73" xfId="0" applyFont="1" applyFill="1" applyBorder="1" applyAlignment="1">
      <alignment horizontal="left" vertical="center" wrapText="1"/>
    </xf>
    <xf numFmtId="0" fontId="16" fillId="7" borderId="57" xfId="0" applyFont="1" applyFill="1" applyBorder="1" applyAlignment="1">
      <alignment horizontal="left" vertical="center"/>
    </xf>
    <xf numFmtId="0" fontId="16" fillId="7" borderId="58" xfId="0" applyFont="1" applyFill="1" applyBorder="1" applyAlignment="1">
      <alignment horizontal="left" vertical="center"/>
    </xf>
    <xf numFmtId="0" fontId="16" fillId="7" borderId="1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42" fillId="4" borderId="38" xfId="0" applyFont="1" applyFill="1" applyBorder="1" applyAlignment="1">
      <alignment horizontal="left" vertical="center" wrapText="1"/>
    </xf>
    <xf numFmtId="0" fontId="42" fillId="4" borderId="0" xfId="0" applyFont="1" applyFill="1" applyAlignment="1">
      <alignment horizontal="left" vertical="center" wrapText="1"/>
    </xf>
    <xf numFmtId="0" fontId="42" fillId="4" borderId="39" xfId="0" applyFont="1" applyFill="1" applyBorder="1" applyAlignment="1">
      <alignment horizontal="left" vertical="center" wrapText="1"/>
    </xf>
    <xf numFmtId="0" fontId="17" fillId="4" borderId="47" xfId="0" applyFont="1" applyFill="1" applyBorder="1" applyAlignment="1">
      <alignment horizontal="left" vertical="center" wrapText="1"/>
    </xf>
    <xf numFmtId="0" fontId="17" fillId="4" borderId="48" xfId="0" applyFont="1" applyFill="1" applyBorder="1" applyAlignment="1">
      <alignment horizontal="left" vertical="center" wrapText="1"/>
    </xf>
    <xf numFmtId="0" fontId="17" fillId="4" borderId="49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39" xfId="0" applyFont="1" applyFill="1" applyBorder="1" applyAlignment="1">
      <alignment horizontal="left" vertical="center" wrapText="1"/>
    </xf>
    <xf numFmtId="0" fontId="19" fillId="6" borderId="104" xfId="0" applyFont="1" applyFill="1" applyBorder="1" applyAlignment="1">
      <alignment horizontal="left" vertical="center"/>
    </xf>
    <xf numFmtId="0" fontId="19" fillId="6" borderId="65" xfId="0" applyFont="1" applyFill="1" applyBorder="1" applyAlignment="1">
      <alignment horizontal="left" vertical="center"/>
    </xf>
    <xf numFmtId="0" fontId="19" fillId="6" borderId="114" xfId="0" applyFont="1" applyFill="1" applyBorder="1" applyAlignment="1">
      <alignment horizontal="left" vertical="center"/>
    </xf>
    <xf numFmtId="0" fontId="11" fillId="4" borderId="134" xfId="0" applyFont="1" applyFill="1" applyBorder="1" applyAlignment="1">
      <alignment horizontal="left" vertical="center" wrapText="1"/>
    </xf>
    <xf numFmtId="0" fontId="11" fillId="4" borderId="3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39" xfId="0" applyFont="1" applyFill="1" applyBorder="1" applyAlignment="1">
      <alignment horizontal="left" vertical="center" wrapText="1"/>
    </xf>
    <xf numFmtId="0" fontId="32" fillId="4" borderId="38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2" fillId="4" borderId="39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47" xfId="0" applyFont="1" applyFill="1" applyBorder="1" applyAlignment="1">
      <alignment horizontal="left" vertical="center" wrapText="1"/>
    </xf>
    <xf numFmtId="0" fontId="11" fillId="4" borderId="48" xfId="0" applyFont="1" applyFill="1" applyBorder="1" applyAlignment="1">
      <alignment horizontal="left" vertical="center" wrapText="1"/>
    </xf>
    <xf numFmtId="0" fontId="11" fillId="4" borderId="49" xfId="0" applyFont="1" applyFill="1" applyBorder="1" applyAlignment="1">
      <alignment horizontal="left" vertical="center" wrapText="1"/>
    </xf>
    <xf numFmtId="0" fontId="11" fillId="4" borderId="51" xfId="0" applyFont="1" applyFill="1" applyBorder="1" applyAlignment="1">
      <alignment horizontal="left" vertical="center" wrapText="1"/>
    </xf>
    <xf numFmtId="0" fontId="11" fillId="4" borderId="52" xfId="0" applyFont="1" applyFill="1" applyBorder="1" applyAlignment="1">
      <alignment horizontal="left" vertical="center" wrapText="1"/>
    </xf>
    <xf numFmtId="0" fontId="11" fillId="4" borderId="53" xfId="0" applyFont="1" applyFill="1" applyBorder="1" applyAlignment="1">
      <alignment horizontal="left" vertical="center" wrapText="1"/>
    </xf>
    <xf numFmtId="0" fontId="16" fillId="4" borderId="30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50" xfId="0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6" fillId="4" borderId="133" xfId="0" applyFont="1" applyFill="1" applyBorder="1" applyAlignment="1">
      <alignment horizontal="left" vertical="center"/>
    </xf>
    <xf numFmtId="0" fontId="16" fillId="4" borderId="132" xfId="0" applyFont="1" applyFill="1" applyBorder="1" applyAlignment="1">
      <alignment horizontal="left" vertical="center"/>
    </xf>
    <xf numFmtId="0" fontId="16" fillId="4" borderId="134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39" xfId="0" applyFont="1" applyFill="1" applyBorder="1" applyAlignment="1">
      <alignment horizontal="left" vertical="center"/>
    </xf>
    <xf numFmtId="0" fontId="11" fillId="0" borderId="3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0</xdr:rowOff>
        </xdr:from>
        <xdr:to>
          <xdr:col>6</xdr:col>
          <xdr:colOff>219075</xdr:colOff>
          <xdr:row>8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14</xdr:col>
          <xdr:colOff>219075</xdr:colOff>
          <xdr:row>8</xdr:row>
          <xdr:rowOff>209550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20</xdr:col>
          <xdr:colOff>219075</xdr:colOff>
          <xdr:row>8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6</xdr:col>
          <xdr:colOff>209550</xdr:colOff>
          <xdr:row>14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0</xdr:rowOff>
        </xdr:from>
        <xdr:to>
          <xdr:col>14</xdr:col>
          <xdr:colOff>209550</xdr:colOff>
          <xdr:row>14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</xdr:row>
          <xdr:rowOff>0</xdr:rowOff>
        </xdr:from>
        <xdr:to>
          <xdr:col>20</xdr:col>
          <xdr:colOff>209550</xdr:colOff>
          <xdr:row>14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6</xdr:col>
          <xdr:colOff>209550</xdr:colOff>
          <xdr:row>13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14</xdr:col>
          <xdr:colOff>209550</xdr:colOff>
          <xdr:row>13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12</xdr:row>
          <xdr:rowOff>0</xdr:rowOff>
        </xdr:from>
        <xdr:to>
          <xdr:col>20</xdr:col>
          <xdr:colOff>209550</xdr:colOff>
          <xdr:row>13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123825</xdr:rowOff>
        </xdr:from>
        <xdr:to>
          <xdr:col>7</xdr:col>
          <xdr:colOff>9525</xdr:colOff>
          <xdr:row>18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123825</xdr:rowOff>
        </xdr:from>
        <xdr:to>
          <xdr:col>15</xdr:col>
          <xdr:colOff>9525</xdr:colOff>
          <xdr:row>18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61"/>
  <sheetViews>
    <sheetView tabSelected="1" zoomScale="140" zoomScaleNormal="140" workbookViewId="0">
      <selection activeCell="AD6" sqref="AD6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26" s="1" customFormat="1" ht="20.100000000000001" customHeight="1" x14ac:dyDescent="0.2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 t="s">
        <v>66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</row>
    <row r="2" spans="1:26" s="1" customFormat="1" ht="45" customHeight="1" x14ac:dyDescent="0.2">
      <c r="A2" s="63" t="s">
        <v>154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5"/>
    </row>
    <row r="3" spans="1:26" s="4" customFormat="1" ht="45" customHeight="1" x14ac:dyDescent="0.25">
      <c r="A3" s="66" t="s">
        <v>69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</row>
    <row r="4" spans="1:26" s="1" customFormat="1" ht="15" customHeight="1" thickBot="1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1"/>
    </row>
    <row r="5" spans="1:26" s="1" customFormat="1" ht="20.100000000000001" customHeight="1" x14ac:dyDescent="0.2">
      <c r="A5" s="46" t="s">
        <v>61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</row>
    <row r="6" spans="1:26" s="1" customFormat="1" ht="24.95" customHeight="1" thickBot="1" x14ac:dyDescent="0.25">
      <c r="A6" s="49" t="s">
        <v>20</v>
      </c>
      <c r="B6" s="50"/>
      <c r="C6" s="50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</row>
    <row r="7" spans="1:26" s="1" customFormat="1" ht="19.899999999999999" customHeight="1" x14ac:dyDescent="0.2">
      <c r="A7" s="53" t="s">
        <v>71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</row>
    <row r="8" spans="1:26" s="1" customFormat="1" ht="19.899999999999999" customHeight="1" x14ac:dyDescent="0.2">
      <c r="A8" s="56" t="s">
        <v>91</v>
      </c>
      <c r="B8" s="57"/>
      <c r="C8" s="57"/>
      <c r="D8" s="57"/>
      <c r="E8" s="57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</row>
    <row r="9" spans="1:26" s="1" customFormat="1" ht="19.899999999999999" customHeight="1" x14ac:dyDescent="0.2">
      <c r="A9" s="78" t="s">
        <v>92</v>
      </c>
      <c r="B9" s="79"/>
      <c r="C9" s="79"/>
      <c r="D9" s="79"/>
      <c r="E9" s="79"/>
      <c r="F9" s="79"/>
      <c r="G9" s="20"/>
      <c r="H9" s="79" t="s">
        <v>79</v>
      </c>
      <c r="I9" s="79"/>
      <c r="J9" s="79"/>
      <c r="K9" s="79"/>
      <c r="L9" s="79"/>
      <c r="M9" s="79"/>
      <c r="N9" s="79"/>
      <c r="O9" s="20"/>
      <c r="P9" s="79" t="s">
        <v>77</v>
      </c>
      <c r="Q9" s="79"/>
      <c r="R9" s="79"/>
      <c r="S9" s="79"/>
      <c r="T9" s="79"/>
      <c r="U9" s="20"/>
      <c r="V9" s="79" t="s">
        <v>78</v>
      </c>
      <c r="W9" s="79"/>
      <c r="X9" s="79"/>
      <c r="Y9" s="79"/>
      <c r="Z9" s="82"/>
    </row>
    <row r="10" spans="1:26" s="1" customFormat="1" ht="15" customHeight="1" x14ac:dyDescent="0.2">
      <c r="A10" s="29" t="s">
        <v>73</v>
      </c>
      <c r="B10" s="30"/>
      <c r="C10" s="30"/>
      <c r="D10" s="30"/>
      <c r="E10" s="30"/>
      <c r="F10" s="30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</row>
    <row r="11" spans="1:26" s="1" customFormat="1" ht="19.899999999999999" customHeight="1" x14ac:dyDescent="0.2">
      <c r="A11" s="80" t="s">
        <v>89</v>
      </c>
      <c r="B11" s="81"/>
      <c r="C11" s="81"/>
      <c r="D11" s="81"/>
      <c r="E11" s="81"/>
      <c r="F11" s="8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2"/>
    </row>
    <row r="12" spans="1:26" s="1" customFormat="1" ht="19.899999999999999" customHeight="1" x14ac:dyDescent="0.2">
      <c r="A12" s="72" t="s">
        <v>75</v>
      </c>
      <c r="B12" s="73"/>
      <c r="C12" s="73"/>
      <c r="D12" s="73"/>
      <c r="E12" s="73"/>
      <c r="F12" s="73"/>
      <c r="G12" s="39"/>
      <c r="H12" s="39"/>
      <c r="I12" s="39"/>
      <c r="J12" s="39"/>
      <c r="K12" s="39"/>
      <c r="L12" s="39"/>
      <c r="M12" s="39"/>
      <c r="N12" s="39"/>
      <c r="O12" s="73" t="s">
        <v>90</v>
      </c>
      <c r="P12" s="73"/>
      <c r="Q12" s="73"/>
      <c r="R12" s="73"/>
      <c r="S12" s="73"/>
      <c r="T12" s="39"/>
      <c r="U12" s="39"/>
      <c r="V12" s="39"/>
      <c r="W12" s="39"/>
      <c r="X12" s="39"/>
      <c r="Y12" s="39"/>
      <c r="Z12" s="40"/>
    </row>
    <row r="13" spans="1:26" s="1" customFormat="1" ht="15" customHeight="1" x14ac:dyDescent="0.2">
      <c r="A13" s="43" t="s">
        <v>84</v>
      </c>
      <c r="B13" s="44"/>
      <c r="C13" s="44"/>
      <c r="D13" s="44"/>
      <c r="E13" s="44"/>
      <c r="F13" s="44"/>
      <c r="G13" s="17"/>
      <c r="H13" s="44" t="s">
        <v>85</v>
      </c>
      <c r="I13" s="44"/>
      <c r="J13" s="44"/>
      <c r="K13" s="44"/>
      <c r="L13" s="44"/>
      <c r="M13" s="44"/>
      <c r="N13" s="44"/>
      <c r="O13" s="17"/>
      <c r="P13" s="44" t="s">
        <v>86</v>
      </c>
      <c r="Q13" s="44"/>
      <c r="R13" s="44"/>
      <c r="S13" s="44"/>
      <c r="T13" s="44"/>
      <c r="U13" s="17"/>
      <c r="V13" s="44" t="s">
        <v>87</v>
      </c>
      <c r="W13" s="44"/>
      <c r="X13" s="44"/>
      <c r="Y13" s="44"/>
      <c r="Z13" s="45"/>
    </row>
    <row r="14" spans="1:26" s="1" customFormat="1" ht="15" customHeight="1" x14ac:dyDescent="0.2">
      <c r="A14" s="85" t="s">
        <v>76</v>
      </c>
      <c r="B14" s="86"/>
      <c r="C14" s="86"/>
      <c r="D14" s="86"/>
      <c r="E14" s="86"/>
      <c r="F14" s="86"/>
      <c r="G14" s="18"/>
      <c r="H14" s="86" t="s">
        <v>80</v>
      </c>
      <c r="I14" s="86"/>
      <c r="J14" s="86"/>
      <c r="K14" s="86"/>
      <c r="L14" s="86"/>
      <c r="M14" s="86"/>
      <c r="N14" s="86"/>
      <c r="O14" s="18"/>
      <c r="P14" s="86" t="s">
        <v>81</v>
      </c>
      <c r="Q14" s="86"/>
      <c r="R14" s="86"/>
      <c r="S14" s="86"/>
      <c r="T14" s="86"/>
      <c r="U14" s="18"/>
      <c r="V14" s="86" t="s">
        <v>82</v>
      </c>
      <c r="W14" s="86"/>
      <c r="X14" s="86"/>
      <c r="Y14" s="86"/>
      <c r="Z14" s="91"/>
    </row>
    <row r="15" spans="1:26" s="1" customFormat="1" ht="15" customHeight="1" x14ac:dyDescent="0.2">
      <c r="A15" s="72" t="s">
        <v>83</v>
      </c>
      <c r="B15" s="73"/>
      <c r="C15" s="73"/>
      <c r="D15" s="73"/>
      <c r="E15" s="73"/>
      <c r="F15" s="73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0"/>
    </row>
    <row r="16" spans="1:26" s="1" customFormat="1" ht="19.899999999999999" customHeight="1" x14ac:dyDescent="0.2">
      <c r="A16" s="85" t="s">
        <v>74</v>
      </c>
      <c r="B16" s="86"/>
      <c r="C16" s="86"/>
      <c r="D16" s="86"/>
      <c r="E16" s="86"/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8"/>
    </row>
    <row r="17" spans="1:28" s="1" customFormat="1" ht="50.1" customHeight="1" x14ac:dyDescent="0.2">
      <c r="A17" s="72" t="s">
        <v>126</v>
      </c>
      <c r="B17" s="73"/>
      <c r="C17" s="73"/>
      <c r="D17" s="73"/>
      <c r="E17" s="73"/>
      <c r="F17" s="73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/>
    </row>
    <row r="18" spans="1:28" s="1" customFormat="1" ht="19.899999999999999" customHeight="1" thickBot="1" x14ac:dyDescent="0.25">
      <c r="A18" s="74" t="s">
        <v>88</v>
      </c>
      <c r="B18" s="75"/>
      <c r="C18" s="75"/>
      <c r="D18" s="75"/>
      <c r="E18" s="75"/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7"/>
    </row>
    <row r="19" spans="1:28" s="7" customFormat="1" ht="20.100000000000001" customHeight="1" x14ac:dyDescent="0.2">
      <c r="A19" s="97" t="s">
        <v>70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9"/>
      <c r="AA19" s="6"/>
      <c r="AB19" s="6"/>
    </row>
    <row r="20" spans="1:28" s="1" customFormat="1" ht="99.95" customHeight="1" thickBot="1" x14ac:dyDescent="0.2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4"/>
    </row>
    <row r="21" spans="1:28" s="9" customFormat="1" ht="30" customHeight="1" x14ac:dyDescent="0.2">
      <c r="A21" s="105" t="s">
        <v>189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 t="s">
        <v>18</v>
      </c>
      <c r="P21" s="107"/>
      <c r="Q21" s="107"/>
      <c r="R21" s="107"/>
      <c r="S21" s="107"/>
      <c r="T21" s="107"/>
      <c r="U21" s="107" t="s">
        <v>19</v>
      </c>
      <c r="V21" s="107"/>
      <c r="W21" s="107"/>
      <c r="X21" s="107"/>
      <c r="Y21" s="107"/>
      <c r="Z21" s="108"/>
    </row>
    <row r="22" spans="1:28" s="6" customFormat="1" ht="15" customHeight="1" x14ac:dyDescent="0.2">
      <c r="A22" s="118" t="s">
        <v>109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35">
        <f>'6. financování SSL'!H19</f>
        <v>0</v>
      </c>
      <c r="P22" s="36"/>
      <c r="Q22" s="36"/>
      <c r="R22" s="36"/>
      <c r="S22" s="36"/>
      <c r="T22" s="36"/>
      <c r="U22" s="37" t="e">
        <f>SUM(U23:Z27)</f>
        <v>#DIV/0!</v>
      </c>
      <c r="V22" s="37"/>
      <c r="W22" s="37"/>
      <c r="X22" s="37"/>
      <c r="Y22" s="37"/>
      <c r="Z22" s="38"/>
    </row>
    <row r="23" spans="1:28" s="6" customFormat="1" ht="15" customHeight="1" x14ac:dyDescent="0.2">
      <c r="A23" s="120" t="s">
        <v>131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2">
        <f>'6. financování SSL'!H20</f>
        <v>0</v>
      </c>
      <c r="P23" s="123"/>
      <c r="Q23" s="123"/>
      <c r="R23" s="123"/>
      <c r="S23" s="123"/>
      <c r="T23" s="123"/>
      <c r="U23" s="27" t="e">
        <f>O23/O22</f>
        <v>#DIV/0!</v>
      </c>
      <c r="V23" s="27"/>
      <c r="W23" s="27"/>
      <c r="X23" s="27"/>
      <c r="Y23" s="27"/>
      <c r="Z23" s="28"/>
      <c r="AA23" s="9"/>
    </row>
    <row r="24" spans="1:28" s="6" customFormat="1" ht="15" customHeight="1" x14ac:dyDescent="0.2">
      <c r="A24" s="29" t="s">
        <v>119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f>'6. financování SSL'!H24</f>
        <v>0</v>
      </c>
      <c r="P24" s="32"/>
      <c r="Q24" s="32"/>
      <c r="R24" s="32"/>
      <c r="S24" s="32"/>
      <c r="T24" s="32"/>
      <c r="U24" s="33" t="e">
        <f>O24/O22</f>
        <v>#DIV/0!</v>
      </c>
      <c r="V24" s="33"/>
      <c r="W24" s="33"/>
      <c r="X24" s="33"/>
      <c r="Y24" s="33"/>
      <c r="Z24" s="34"/>
    </row>
    <row r="25" spans="1:28" s="6" customFormat="1" ht="15" customHeight="1" x14ac:dyDescent="0.2">
      <c r="A25" s="109" t="s">
        <v>120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1"/>
      <c r="O25" s="31">
        <f>'6. financování SSL'!H25</f>
        <v>0</v>
      </c>
      <c r="P25" s="32"/>
      <c r="Q25" s="32"/>
      <c r="R25" s="32"/>
      <c r="S25" s="32"/>
      <c r="T25" s="32"/>
      <c r="U25" s="33" t="e">
        <f>O25/O22</f>
        <v>#DIV/0!</v>
      </c>
      <c r="V25" s="33"/>
      <c r="W25" s="33"/>
      <c r="X25" s="33"/>
      <c r="Y25" s="33"/>
      <c r="Z25" s="34"/>
    </row>
    <row r="26" spans="1:28" s="6" customFormat="1" ht="15" customHeight="1" x14ac:dyDescent="0.2">
      <c r="A26" s="109" t="s">
        <v>127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  <c r="O26" s="112">
        <f>'6. financování SSL'!H23</f>
        <v>0</v>
      </c>
      <c r="P26" s="113"/>
      <c r="Q26" s="113"/>
      <c r="R26" s="113"/>
      <c r="S26" s="113"/>
      <c r="T26" s="114"/>
      <c r="U26" s="115" t="e">
        <f>O26/O22</f>
        <v>#DIV/0!</v>
      </c>
      <c r="V26" s="116"/>
      <c r="W26" s="116"/>
      <c r="X26" s="116"/>
      <c r="Y26" s="116"/>
      <c r="Z26" s="117"/>
      <c r="AA26" s="9"/>
    </row>
    <row r="27" spans="1:28" s="6" customFormat="1" ht="15" customHeight="1" thickBot="1" x14ac:dyDescent="0.25">
      <c r="A27" s="49" t="s">
        <v>121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94">
        <f>'6. financování SSL'!H21+'6. financování SSL'!H22+'6. financování SSL'!H26+'6. financování SSL'!H27+'6. financování SSL'!H28+'6. financování SSL'!H29+'6. financování SSL'!H30+'6. financování SSL'!H31+'6. financování SSL'!H32+'6. financování SSL'!H33</f>
        <v>0</v>
      </c>
      <c r="P27" s="94"/>
      <c r="Q27" s="94"/>
      <c r="R27" s="94"/>
      <c r="S27" s="94"/>
      <c r="T27" s="94"/>
      <c r="U27" s="95" t="e">
        <f>O27/O22</f>
        <v>#DIV/0!</v>
      </c>
      <c r="V27" s="95"/>
      <c r="W27" s="95"/>
      <c r="X27" s="95"/>
      <c r="Y27" s="95"/>
      <c r="Z27" s="96"/>
    </row>
    <row r="28" spans="1:28" s="6" customFormat="1" ht="20.100000000000001" customHeight="1" x14ac:dyDescent="0.2">
      <c r="A28" s="97" t="s">
        <v>176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9"/>
    </row>
    <row r="29" spans="1:28" s="6" customFormat="1" ht="12.75" customHeight="1" x14ac:dyDescent="0.2">
      <c r="A29" s="29" t="s">
        <v>9</v>
      </c>
      <c r="B29" s="30"/>
      <c r="C29" s="30"/>
      <c r="D29" s="30"/>
      <c r="E29" s="30"/>
      <c r="F29" s="3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1"/>
    </row>
    <row r="30" spans="1:28" s="6" customFormat="1" ht="12.75" customHeight="1" x14ac:dyDescent="0.2">
      <c r="A30" s="29" t="s">
        <v>10</v>
      </c>
      <c r="B30" s="30"/>
      <c r="C30" s="30"/>
      <c r="D30" s="30"/>
      <c r="E30" s="30"/>
      <c r="F30" s="3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1"/>
    </row>
    <row r="31" spans="1:28" s="6" customFormat="1" ht="12.75" customHeight="1" x14ac:dyDescent="0.2">
      <c r="A31" s="29" t="s">
        <v>7</v>
      </c>
      <c r="B31" s="30"/>
      <c r="C31" s="30"/>
      <c r="D31" s="30"/>
      <c r="E31" s="30"/>
      <c r="F31" s="3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</row>
    <row r="32" spans="1:28" s="6" customFormat="1" ht="12.75" customHeight="1" thickBot="1" x14ac:dyDescent="0.25">
      <c r="A32" s="49" t="s">
        <v>8</v>
      </c>
      <c r="B32" s="50"/>
      <c r="C32" s="50"/>
      <c r="D32" s="50"/>
      <c r="E32" s="50"/>
      <c r="F32" s="50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3"/>
    </row>
    <row r="33" spans="27:30" s="2" customFormat="1" ht="12.75" customHeight="1" x14ac:dyDescent="0.25">
      <c r="AA33" s="1"/>
      <c r="AB33" s="3"/>
      <c r="AC33"/>
      <c r="AD33"/>
    </row>
    <row r="34" spans="27:30" s="2" customFormat="1" ht="12.75" customHeight="1" x14ac:dyDescent="0.25">
      <c r="AA34" s="1"/>
      <c r="AB34" s="3"/>
      <c r="AC34"/>
      <c r="AD34"/>
    </row>
    <row r="35" spans="27:30" s="2" customFormat="1" ht="12.75" customHeight="1" x14ac:dyDescent="0.25">
      <c r="AA35" s="1"/>
      <c r="AB35" s="3"/>
      <c r="AC35"/>
      <c r="AD35"/>
    </row>
    <row r="36" spans="27:30" s="2" customFormat="1" ht="12.75" customHeight="1" x14ac:dyDescent="0.25">
      <c r="AA36" s="1"/>
      <c r="AB36" s="3"/>
      <c r="AC36"/>
      <c r="AD36"/>
    </row>
    <row r="37" spans="27:30" s="2" customFormat="1" ht="12.75" customHeight="1" x14ac:dyDescent="0.25">
      <c r="AA37" s="1"/>
      <c r="AB37" s="3"/>
      <c r="AC37"/>
      <c r="AD37"/>
    </row>
    <row r="38" spans="27:30" s="2" customFormat="1" ht="12.75" customHeight="1" x14ac:dyDescent="0.25">
      <c r="AA38" s="1"/>
      <c r="AB38" s="3"/>
      <c r="AC38"/>
      <c r="AD38"/>
    </row>
    <row r="39" spans="27:30" s="2" customFormat="1" ht="12.75" customHeight="1" x14ac:dyDescent="0.25">
      <c r="AA39" s="1"/>
      <c r="AB39" s="3"/>
      <c r="AC39"/>
      <c r="AD39"/>
    </row>
    <row r="40" spans="27:30" s="2" customFormat="1" ht="12.75" customHeight="1" x14ac:dyDescent="0.25">
      <c r="AA40" s="1"/>
      <c r="AB40" s="3"/>
      <c r="AC40"/>
      <c r="AD40"/>
    </row>
    <row r="41" spans="27:30" s="2" customFormat="1" ht="12.75" customHeight="1" x14ac:dyDescent="0.25">
      <c r="AA41" s="1"/>
      <c r="AB41" s="3"/>
      <c r="AC41"/>
      <c r="AD41"/>
    </row>
    <row r="42" spans="27:30" s="2" customFormat="1" ht="12.75" customHeight="1" x14ac:dyDescent="0.25">
      <c r="AA42" s="1"/>
      <c r="AB42" s="3"/>
      <c r="AC42"/>
      <c r="AD42"/>
    </row>
    <row r="43" spans="27:30" s="2" customFormat="1" ht="12.75" customHeight="1" x14ac:dyDescent="0.25">
      <c r="AA43" s="1"/>
      <c r="AB43" s="3"/>
      <c r="AC43"/>
      <c r="AD43"/>
    </row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</sheetData>
  <sheetProtection algorithmName="SHA-512" hashValue="Qn6O2A28i6GeDKKorBYdna5nCw5yqc5sLytpunYMQM9X+X8UrOpbrCywBxhVkCUHTNjjRn0GJJB3+MTJaHomDg==" saltValue="yBqWzxn1yNoBa/kVtk8yeQ==" spinCount="100000" sheet="1" objects="1" scenarios="1"/>
  <protectedRanges>
    <protectedRange sqref="G6 G8:Z18 A20 G29:Z32" name="Oblast1"/>
  </protectedRanges>
  <mergeCells count="71">
    <mergeCell ref="A19:Z19"/>
    <mergeCell ref="A20:Z20"/>
    <mergeCell ref="A31:F31"/>
    <mergeCell ref="G31:Z31"/>
    <mergeCell ref="A21:N21"/>
    <mergeCell ref="O21:T21"/>
    <mergeCell ref="U21:Z21"/>
    <mergeCell ref="A26:N26"/>
    <mergeCell ref="O26:T26"/>
    <mergeCell ref="U26:Z26"/>
    <mergeCell ref="A25:N25"/>
    <mergeCell ref="A22:N22"/>
    <mergeCell ref="O25:T25"/>
    <mergeCell ref="U25:Z25"/>
    <mergeCell ref="A23:N23"/>
    <mergeCell ref="O23:T23"/>
    <mergeCell ref="A32:F32"/>
    <mergeCell ref="G32:Z32"/>
    <mergeCell ref="A27:N27"/>
    <mergeCell ref="O27:T27"/>
    <mergeCell ref="U27:Z27"/>
    <mergeCell ref="A28:Z28"/>
    <mergeCell ref="A29:F29"/>
    <mergeCell ref="G29:Z29"/>
    <mergeCell ref="A30:F30"/>
    <mergeCell ref="G30:Z30"/>
    <mergeCell ref="A14:F14"/>
    <mergeCell ref="A15:F15"/>
    <mergeCell ref="G15:Z15"/>
    <mergeCell ref="H14:N14"/>
    <mergeCell ref="P14:T14"/>
    <mergeCell ref="V14:Z14"/>
    <mergeCell ref="A17:F17"/>
    <mergeCell ref="A18:F18"/>
    <mergeCell ref="G18:Z18"/>
    <mergeCell ref="A9:F9"/>
    <mergeCell ref="A11:F11"/>
    <mergeCell ref="V9:Z9"/>
    <mergeCell ref="P9:T9"/>
    <mergeCell ref="H9:N9"/>
    <mergeCell ref="A10:F10"/>
    <mergeCell ref="G10:Z10"/>
    <mergeCell ref="A16:F16"/>
    <mergeCell ref="G16:Z16"/>
    <mergeCell ref="A12:F12"/>
    <mergeCell ref="G12:N12"/>
    <mergeCell ref="G17:Z17"/>
    <mergeCell ref="O12:S12"/>
    <mergeCell ref="A1:M1"/>
    <mergeCell ref="N1:Z1"/>
    <mergeCell ref="A2:Z2"/>
    <mergeCell ref="A3:Z3"/>
    <mergeCell ref="A4:Z4"/>
    <mergeCell ref="A5:Z5"/>
    <mergeCell ref="A6:F6"/>
    <mergeCell ref="G6:Z6"/>
    <mergeCell ref="A7:Z7"/>
    <mergeCell ref="A8:F8"/>
    <mergeCell ref="G8:Z8"/>
    <mergeCell ref="T12:Z12"/>
    <mergeCell ref="G11:Z11"/>
    <mergeCell ref="A13:F13"/>
    <mergeCell ref="H13:N13"/>
    <mergeCell ref="P13:T13"/>
    <mergeCell ref="V13:Z13"/>
    <mergeCell ref="U23:Z23"/>
    <mergeCell ref="A24:N24"/>
    <mergeCell ref="O24:T24"/>
    <mergeCell ref="U24:Z24"/>
    <mergeCell ref="O22:T22"/>
    <mergeCell ref="U22:Z22"/>
  </mergeCells>
  <pageMargins left="0.7" right="0.80208333333333337" top="0.75" bottom="0.75" header="0.3" footer="0.3"/>
  <pageSetup paperSize="9" fitToHeight="0" orientation="portrait" r:id="rId1"/>
  <headerFooter>
    <oddHeader xml:space="preserve">&amp;C&amp;"Tahoma,Obyčejné"&amp;6Magistrát města Brna - Odbor sociální péče
Program I - ŽÁDOST&amp;7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219075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14</xdr:col>
                    <xdr:colOff>219075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20</xdr:col>
                    <xdr:colOff>219075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6</xdr:col>
                    <xdr:colOff>209550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14</xdr:col>
                    <xdr:colOff>9525</xdr:colOff>
                    <xdr:row>13</xdr:row>
                    <xdr:rowOff>0</xdr:rowOff>
                  </from>
                  <to>
                    <xdr:col>14</xdr:col>
                    <xdr:colOff>209550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20</xdr:col>
                    <xdr:colOff>9525</xdr:colOff>
                    <xdr:row>13</xdr:row>
                    <xdr:rowOff>0</xdr:rowOff>
                  </from>
                  <to>
                    <xdr:col>20</xdr:col>
                    <xdr:colOff>209550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6</xdr:col>
                    <xdr:colOff>209550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14</xdr:col>
                    <xdr:colOff>209550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>
                  <from>
                    <xdr:col>20</xdr:col>
                    <xdr:colOff>9525</xdr:colOff>
                    <xdr:row>12</xdr:row>
                    <xdr:rowOff>0</xdr:rowOff>
                  </from>
                  <to>
                    <xdr:col>20</xdr:col>
                    <xdr:colOff>209550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70"/>
  <sheetViews>
    <sheetView zoomScale="140" zoomScaleNormal="140" workbookViewId="0">
      <selection activeCell="G4" sqref="G4:Z4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0" customFormat="1" ht="20.100000000000001" customHeight="1" thickBot="1" x14ac:dyDescent="0.25">
      <c r="A1" s="128" t="s">
        <v>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</row>
    <row r="2" spans="1:26" s="1" customFormat="1" ht="15" customHeight="1" x14ac:dyDescent="0.2">
      <c r="A2" s="131" t="s">
        <v>1</v>
      </c>
      <c r="B2" s="132"/>
      <c r="C2" s="132"/>
      <c r="D2" s="132"/>
      <c r="E2" s="132"/>
      <c r="F2" s="132"/>
      <c r="G2" s="133">
        <f>'1. základní údaje'!G6</f>
        <v>0</v>
      </c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4"/>
    </row>
    <row r="3" spans="1:26" s="1" customFormat="1" ht="12.75" customHeight="1" x14ac:dyDescent="0.2">
      <c r="A3" s="124" t="s">
        <v>2</v>
      </c>
      <c r="B3" s="125"/>
      <c r="C3" s="125"/>
      <c r="D3" s="125"/>
      <c r="E3" s="125"/>
      <c r="F3" s="12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4"/>
    </row>
    <row r="4" spans="1:26" s="1" customFormat="1" ht="12.75" customHeight="1" x14ac:dyDescent="0.2">
      <c r="A4" s="124" t="s">
        <v>3</v>
      </c>
      <c r="B4" s="125"/>
      <c r="C4" s="125"/>
      <c r="D4" s="125"/>
      <c r="E4" s="125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7"/>
    </row>
    <row r="5" spans="1:26" s="1" customFormat="1" ht="12.75" customHeight="1" x14ac:dyDescent="0.2">
      <c r="A5" s="124" t="s">
        <v>4</v>
      </c>
      <c r="B5" s="125"/>
      <c r="C5" s="125"/>
      <c r="D5" s="125"/>
      <c r="E5" s="125"/>
      <c r="F5" s="125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7"/>
    </row>
    <row r="6" spans="1:26" s="1" customFormat="1" ht="12.75" customHeight="1" x14ac:dyDescent="0.2">
      <c r="A6" s="124" t="s">
        <v>5</v>
      </c>
      <c r="B6" s="125"/>
      <c r="C6" s="125"/>
      <c r="D6" s="125"/>
      <c r="E6" s="125"/>
      <c r="F6" s="125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4"/>
    </row>
    <row r="7" spans="1:26" s="1" customFormat="1" ht="12.75" customHeight="1" x14ac:dyDescent="0.2">
      <c r="A7" s="124" t="s">
        <v>138</v>
      </c>
      <c r="B7" s="125"/>
      <c r="C7" s="125"/>
      <c r="D7" s="125"/>
      <c r="E7" s="125"/>
      <c r="F7" s="125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</row>
    <row r="8" spans="1:26" s="1" customFormat="1" ht="12.75" customHeight="1" x14ac:dyDescent="0.2">
      <c r="A8" s="124" t="s">
        <v>6</v>
      </c>
      <c r="B8" s="125"/>
      <c r="C8" s="125"/>
      <c r="D8" s="125"/>
      <c r="E8" s="125"/>
      <c r="F8" s="125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4"/>
    </row>
    <row r="9" spans="1:26" s="1" customFormat="1" ht="12.75" customHeight="1" x14ac:dyDescent="0.2">
      <c r="A9" s="124" t="s">
        <v>7</v>
      </c>
      <c r="B9" s="125"/>
      <c r="C9" s="125"/>
      <c r="D9" s="125"/>
      <c r="E9" s="125"/>
      <c r="F9" s="125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1:26" ht="12.75" customHeight="1" thickBot="1" x14ac:dyDescent="0.3">
      <c r="A10" s="135" t="s">
        <v>8</v>
      </c>
      <c r="B10" s="136"/>
      <c r="C10" s="136"/>
      <c r="D10" s="136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8"/>
    </row>
    <row r="11" spans="1:26" s="4" customFormat="1" ht="20.100000000000001" customHeight="1" x14ac:dyDescent="0.25">
      <c r="A11" s="97" t="s">
        <v>177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9"/>
    </row>
    <row r="12" spans="1:26" s="1" customFormat="1" ht="12.75" customHeight="1" x14ac:dyDescent="0.2">
      <c r="A12" s="139" t="s">
        <v>16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1"/>
    </row>
    <row r="13" spans="1:26" s="1" customFormat="1" ht="12.75" customHeight="1" x14ac:dyDescent="0.2">
      <c r="A13" s="124" t="s">
        <v>9</v>
      </c>
      <c r="B13" s="125"/>
      <c r="C13" s="125"/>
      <c r="D13" s="125"/>
      <c r="E13" s="125"/>
      <c r="F13" s="125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26" s="1" customFormat="1" ht="12.75" customHeight="1" x14ac:dyDescent="0.2">
      <c r="A14" s="124" t="s">
        <v>10</v>
      </c>
      <c r="B14" s="125"/>
      <c r="C14" s="125"/>
      <c r="D14" s="125"/>
      <c r="E14" s="125"/>
      <c r="F14" s="125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4"/>
    </row>
    <row r="15" spans="1:26" s="1" customFormat="1" ht="12.75" customHeight="1" x14ac:dyDescent="0.2">
      <c r="A15" s="124" t="s">
        <v>7</v>
      </c>
      <c r="B15" s="125"/>
      <c r="C15" s="125"/>
      <c r="D15" s="125"/>
      <c r="E15" s="125"/>
      <c r="F15" s="125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</row>
    <row r="16" spans="1:26" s="1" customFormat="1" ht="12.75" customHeight="1" x14ac:dyDescent="0.2">
      <c r="A16" s="124" t="s">
        <v>8</v>
      </c>
      <c r="B16" s="125"/>
      <c r="C16" s="125"/>
      <c r="D16" s="125"/>
      <c r="E16" s="125"/>
      <c r="F16" s="125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4"/>
    </row>
    <row r="17" spans="1:26" s="1" customFormat="1" ht="12.75" customHeight="1" x14ac:dyDescent="0.2">
      <c r="A17" s="139" t="s">
        <v>139</v>
      </c>
      <c r="B17" s="140"/>
      <c r="C17" s="140"/>
      <c r="D17" s="140"/>
      <c r="E17" s="140"/>
      <c r="F17" s="140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3"/>
    </row>
    <row r="18" spans="1:26" s="1" customFormat="1" ht="12.75" customHeight="1" x14ac:dyDescent="0.2">
      <c r="A18" s="124" t="s">
        <v>35</v>
      </c>
      <c r="B18" s="125"/>
      <c r="C18" s="125"/>
      <c r="D18" s="125"/>
      <c r="E18" s="125"/>
      <c r="F18" s="144"/>
      <c r="G18" s="21"/>
      <c r="H18" s="145" t="s">
        <v>36</v>
      </c>
      <c r="I18" s="145"/>
      <c r="J18" s="145"/>
      <c r="K18" s="21"/>
      <c r="L18" s="145" t="s">
        <v>37</v>
      </c>
      <c r="M18" s="145"/>
      <c r="N18" s="145"/>
      <c r="O18" s="21"/>
      <c r="P18" s="145" t="s">
        <v>63</v>
      </c>
      <c r="Q18" s="145"/>
      <c r="R18" s="145"/>
      <c r="S18" s="146"/>
      <c r="T18" s="146"/>
      <c r="U18" s="146"/>
      <c r="V18" s="146"/>
      <c r="W18" s="146"/>
      <c r="X18" s="146"/>
      <c r="Y18" s="146"/>
      <c r="Z18" s="147"/>
    </row>
    <row r="19" spans="1:26" s="1" customFormat="1" ht="12.75" customHeight="1" x14ac:dyDescent="0.2">
      <c r="A19" s="124" t="s">
        <v>9</v>
      </c>
      <c r="B19" s="125"/>
      <c r="C19" s="125"/>
      <c r="D19" s="125"/>
      <c r="E19" s="125"/>
      <c r="F19" s="125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9"/>
    </row>
    <row r="20" spans="1:26" s="1" customFormat="1" ht="12.75" customHeight="1" x14ac:dyDescent="0.2">
      <c r="A20" s="124" t="s">
        <v>10</v>
      </c>
      <c r="B20" s="125"/>
      <c r="C20" s="125"/>
      <c r="D20" s="125"/>
      <c r="E20" s="125"/>
      <c r="F20" s="125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</row>
    <row r="21" spans="1:26" s="1" customFormat="1" ht="12.75" customHeight="1" x14ac:dyDescent="0.2">
      <c r="A21" s="124" t="s">
        <v>7</v>
      </c>
      <c r="B21" s="125"/>
      <c r="C21" s="125"/>
      <c r="D21" s="125"/>
      <c r="E21" s="125"/>
      <c r="F21" s="125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4"/>
    </row>
    <row r="22" spans="1:26" s="1" customFormat="1" ht="12.75" customHeight="1" x14ac:dyDescent="0.2">
      <c r="A22" s="124" t="s">
        <v>8</v>
      </c>
      <c r="B22" s="125"/>
      <c r="C22" s="125"/>
      <c r="D22" s="125"/>
      <c r="E22" s="125"/>
      <c r="F22" s="125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</row>
    <row r="23" spans="1:26" s="1" customFormat="1" ht="12.75" customHeight="1" x14ac:dyDescent="0.2">
      <c r="A23" s="139" t="s">
        <v>54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1"/>
    </row>
    <row r="24" spans="1:26" s="1" customFormat="1" ht="12.75" customHeight="1" x14ac:dyDescent="0.2">
      <c r="A24" s="124" t="s">
        <v>56</v>
      </c>
      <c r="B24" s="125"/>
      <c r="C24" s="125"/>
      <c r="D24" s="125"/>
      <c r="E24" s="125"/>
      <c r="F24" s="125"/>
      <c r="G24" s="125"/>
      <c r="H24" s="125"/>
      <c r="I24" s="125"/>
      <c r="J24" s="125" t="s">
        <v>57</v>
      </c>
      <c r="K24" s="125"/>
      <c r="L24" s="125"/>
      <c r="M24" s="125"/>
      <c r="N24" s="125" t="s">
        <v>64</v>
      </c>
      <c r="O24" s="125"/>
      <c r="P24" s="125"/>
      <c r="Q24" s="125"/>
      <c r="R24" s="125"/>
      <c r="S24" s="125"/>
      <c r="T24" s="125"/>
      <c r="U24" s="125"/>
      <c r="V24" s="125" t="s">
        <v>17</v>
      </c>
      <c r="W24" s="125"/>
      <c r="X24" s="125"/>
      <c r="Y24" s="125"/>
      <c r="Z24" s="150"/>
    </row>
    <row r="25" spans="1:26" s="1" customFormat="1" ht="24.95" customHeight="1" x14ac:dyDescent="0.2">
      <c r="A25" s="151"/>
      <c r="B25" s="152"/>
      <c r="C25" s="152"/>
      <c r="D25" s="152"/>
      <c r="E25" s="152"/>
      <c r="F25" s="152"/>
      <c r="G25" s="152"/>
      <c r="H25" s="152"/>
      <c r="I25" s="152"/>
      <c r="J25" s="153"/>
      <c r="K25" s="153"/>
      <c r="L25" s="153"/>
      <c r="M25" s="153"/>
      <c r="N25" s="152"/>
      <c r="O25" s="152"/>
      <c r="P25" s="152"/>
      <c r="Q25" s="152"/>
      <c r="R25" s="152"/>
      <c r="S25" s="152"/>
      <c r="T25" s="152"/>
      <c r="U25" s="152"/>
      <c r="V25" s="154"/>
      <c r="W25" s="154"/>
      <c r="X25" s="154"/>
      <c r="Y25" s="154"/>
      <c r="Z25" s="155"/>
    </row>
    <row r="26" spans="1:26" s="1" customFormat="1" ht="24.95" customHeight="1" x14ac:dyDescent="0.2">
      <c r="A26" s="151"/>
      <c r="B26" s="152"/>
      <c r="C26" s="152"/>
      <c r="D26" s="152"/>
      <c r="E26" s="152"/>
      <c r="F26" s="152"/>
      <c r="G26" s="152"/>
      <c r="H26" s="152"/>
      <c r="I26" s="152"/>
      <c r="J26" s="153"/>
      <c r="K26" s="153"/>
      <c r="L26" s="153"/>
      <c r="M26" s="153"/>
      <c r="N26" s="152"/>
      <c r="O26" s="152"/>
      <c r="P26" s="152"/>
      <c r="Q26" s="152"/>
      <c r="R26" s="152"/>
      <c r="S26" s="152"/>
      <c r="T26" s="152"/>
      <c r="U26" s="152"/>
      <c r="V26" s="154"/>
      <c r="W26" s="154"/>
      <c r="X26" s="154"/>
      <c r="Y26" s="154"/>
      <c r="Z26" s="155"/>
    </row>
    <row r="27" spans="1:26" s="1" customFormat="1" ht="12.75" customHeight="1" x14ac:dyDescent="0.2">
      <c r="A27" s="139" t="s">
        <v>55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1"/>
    </row>
    <row r="28" spans="1:26" s="1" customFormat="1" ht="12.75" customHeight="1" x14ac:dyDescent="0.2">
      <c r="A28" s="124" t="s">
        <v>56</v>
      </c>
      <c r="B28" s="125"/>
      <c r="C28" s="125"/>
      <c r="D28" s="125"/>
      <c r="E28" s="125"/>
      <c r="F28" s="125"/>
      <c r="G28" s="125"/>
      <c r="H28" s="125"/>
      <c r="I28" s="125"/>
      <c r="J28" s="125" t="s">
        <v>57</v>
      </c>
      <c r="K28" s="125"/>
      <c r="L28" s="125"/>
      <c r="M28" s="125"/>
      <c r="N28" s="125" t="s">
        <v>64</v>
      </c>
      <c r="O28" s="125"/>
      <c r="P28" s="125"/>
      <c r="Q28" s="125"/>
      <c r="R28" s="125"/>
      <c r="S28" s="125"/>
      <c r="T28" s="125"/>
      <c r="U28" s="125"/>
      <c r="V28" s="125" t="s">
        <v>17</v>
      </c>
      <c r="W28" s="125"/>
      <c r="X28" s="125"/>
      <c r="Y28" s="125"/>
      <c r="Z28" s="150"/>
    </row>
    <row r="29" spans="1:26" s="1" customFormat="1" ht="24.95" customHeight="1" x14ac:dyDescent="0.2">
      <c r="A29" s="151"/>
      <c r="B29" s="152"/>
      <c r="C29" s="152"/>
      <c r="D29" s="152"/>
      <c r="E29" s="152"/>
      <c r="F29" s="152"/>
      <c r="G29" s="152"/>
      <c r="H29" s="152"/>
      <c r="I29" s="152"/>
      <c r="J29" s="153"/>
      <c r="K29" s="153"/>
      <c r="L29" s="153"/>
      <c r="M29" s="153"/>
      <c r="N29" s="152"/>
      <c r="O29" s="152"/>
      <c r="P29" s="152"/>
      <c r="Q29" s="152"/>
      <c r="R29" s="152"/>
      <c r="S29" s="152"/>
      <c r="T29" s="152"/>
      <c r="U29" s="152"/>
      <c r="V29" s="154"/>
      <c r="W29" s="154"/>
      <c r="X29" s="154"/>
      <c r="Y29" s="154"/>
      <c r="Z29" s="155"/>
    </row>
    <row r="30" spans="1:26" s="1" customFormat="1" ht="24.95" customHeight="1" thickBot="1" x14ac:dyDescent="0.25">
      <c r="A30" s="175"/>
      <c r="B30" s="176"/>
      <c r="C30" s="176"/>
      <c r="D30" s="176"/>
      <c r="E30" s="176"/>
      <c r="F30" s="176"/>
      <c r="G30" s="176"/>
      <c r="H30" s="176"/>
      <c r="I30" s="176"/>
      <c r="J30" s="177"/>
      <c r="K30" s="177"/>
      <c r="L30" s="177"/>
      <c r="M30" s="177"/>
      <c r="N30" s="176"/>
      <c r="O30" s="176"/>
      <c r="P30" s="176"/>
      <c r="Q30" s="176"/>
      <c r="R30" s="176"/>
      <c r="S30" s="176"/>
      <c r="T30" s="176"/>
      <c r="U30" s="176"/>
      <c r="V30" s="178"/>
      <c r="W30" s="178"/>
      <c r="X30" s="178"/>
      <c r="Y30" s="178"/>
      <c r="Z30" s="179"/>
    </row>
    <row r="31" spans="1:26" s="4" customFormat="1" ht="20.100000000000001" customHeight="1" x14ac:dyDescent="0.25">
      <c r="A31" s="97" t="s">
        <v>178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9"/>
    </row>
    <row r="32" spans="1:26" s="1" customFormat="1" ht="12.75" customHeight="1" x14ac:dyDescent="0.2">
      <c r="A32" s="159" t="s">
        <v>38</v>
      </c>
      <c r="B32" s="160"/>
      <c r="C32" s="161"/>
      <c r="D32" s="162"/>
      <c r="E32" s="162"/>
      <c r="F32" s="162"/>
      <c r="G32" s="163"/>
      <c r="H32" s="164" t="s">
        <v>40</v>
      </c>
      <c r="I32" s="110"/>
      <c r="J32" s="110"/>
      <c r="K32" s="110"/>
      <c r="L32" s="111"/>
      <c r="M32" s="165"/>
      <c r="N32" s="166"/>
      <c r="O32" s="166"/>
      <c r="P32" s="166"/>
      <c r="Q32" s="166"/>
      <c r="R32" s="166"/>
      <c r="S32" s="167"/>
      <c r="T32" s="164" t="s">
        <v>39</v>
      </c>
      <c r="U32" s="110"/>
      <c r="V32" s="111"/>
      <c r="W32" s="165"/>
      <c r="X32" s="166"/>
      <c r="Y32" s="166"/>
      <c r="Z32" s="168"/>
    </row>
    <row r="33" spans="1:26" s="1" customFormat="1" ht="12.75" customHeight="1" thickBot="1" x14ac:dyDescent="0.25">
      <c r="A33" s="135" t="s">
        <v>65</v>
      </c>
      <c r="B33" s="136"/>
      <c r="C33" s="136"/>
      <c r="D33" s="136"/>
      <c r="E33" s="136"/>
      <c r="F33" s="136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3"/>
    </row>
    <row r="34" spans="1:26" s="4" customFormat="1" ht="20.100000000000001" customHeight="1" x14ac:dyDescent="0.25">
      <c r="A34" s="169" t="s">
        <v>179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1" t="s">
        <v>140</v>
      </c>
      <c r="U34" s="171"/>
      <c r="V34" s="171"/>
      <c r="W34" s="171"/>
      <c r="X34" s="172">
        <f>LEN(A35)</f>
        <v>0</v>
      </c>
      <c r="Y34" s="173"/>
      <c r="Z34" s="174"/>
    </row>
    <row r="35" spans="1:26" s="4" customFormat="1" ht="170.1" customHeight="1" thickBot="1" x14ac:dyDescent="0.3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8"/>
    </row>
    <row r="36" spans="1:26" s="5" customFormat="1" ht="12.75" customHeight="1" x14ac:dyDescent="0.15"/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30" s="5" customFormat="1" ht="12.75" customHeight="1" x14ac:dyDescent="0.15"/>
    <row r="50" spans="27:30" s="5" customFormat="1" ht="12.75" customHeight="1" x14ac:dyDescent="0.15"/>
    <row r="51" spans="27:30" s="5" customFormat="1" ht="12.75" customHeight="1" x14ac:dyDescent="0.15"/>
    <row r="52" spans="27:30" s="5" customFormat="1" ht="12.75" customHeight="1" x14ac:dyDescent="0.15"/>
    <row r="53" spans="27:30" s="5" customFormat="1" ht="12.75" customHeight="1" x14ac:dyDescent="0.15"/>
    <row r="54" spans="27:30" s="5" customFormat="1" ht="12.75" customHeight="1" x14ac:dyDescent="0.15"/>
    <row r="55" spans="27:30" s="5" customFormat="1" ht="12.75" customHeight="1" x14ac:dyDescent="0.15"/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</sheetData>
  <sheetProtection algorithmName="SHA-512" hashValue="zhWL/iIrhsQLm7sOjxfNQDOwEvuu1WS1b491oVRNtDoblnunjg/9peivkYADStFfyIjy0DPzb8XwY3Pa0A2byQ==" saltValue="oZOjoo/IoDRtRVqBzUPmPw==" spinCount="100000" sheet="1" objects="1" scenarios="1"/>
  <protectedRanges>
    <protectedRange sqref="G3:Z10 G13:Z16 G18:Z22 A25:Z26 A29:Z30 C32 M32 G33 W32 A35" name="Oblast1"/>
  </protectedRanges>
  <mergeCells count="82">
    <mergeCell ref="A29:I29"/>
    <mergeCell ref="V26:Z26"/>
    <mergeCell ref="A34:S34"/>
    <mergeCell ref="T34:W34"/>
    <mergeCell ref="X34:Z34"/>
    <mergeCell ref="J29:M29"/>
    <mergeCell ref="N29:U29"/>
    <mergeCell ref="V29:Z29"/>
    <mergeCell ref="A30:I30"/>
    <mergeCell ref="J30:M30"/>
    <mergeCell ref="N30:U30"/>
    <mergeCell ref="V30:Z30"/>
    <mergeCell ref="A27:Z27"/>
    <mergeCell ref="A28:I28"/>
    <mergeCell ref="J28:M28"/>
    <mergeCell ref="N28:U28"/>
    <mergeCell ref="A35:Z35"/>
    <mergeCell ref="A31:Z31"/>
    <mergeCell ref="A32:B32"/>
    <mergeCell ref="C32:G32"/>
    <mergeCell ref="H32:L32"/>
    <mergeCell ref="M32:S32"/>
    <mergeCell ref="T32:V32"/>
    <mergeCell ref="W32:Z32"/>
    <mergeCell ref="A33:F33"/>
    <mergeCell ref="G33:Z33"/>
    <mergeCell ref="V28:Z28"/>
    <mergeCell ref="A26:I26"/>
    <mergeCell ref="J26:M26"/>
    <mergeCell ref="N26:U26"/>
    <mergeCell ref="A22:F22"/>
    <mergeCell ref="G22:Z22"/>
    <mergeCell ref="A25:I25"/>
    <mergeCell ref="J25:M25"/>
    <mergeCell ref="N25:U25"/>
    <mergeCell ref="V25:Z25"/>
    <mergeCell ref="A19:F19"/>
    <mergeCell ref="A23:Z23"/>
    <mergeCell ref="A24:I24"/>
    <mergeCell ref="J24:M24"/>
    <mergeCell ref="N24:U24"/>
    <mergeCell ref="G19:Z19"/>
    <mergeCell ref="A20:F20"/>
    <mergeCell ref="G20:Z20"/>
    <mergeCell ref="A21:F21"/>
    <mergeCell ref="G21:Z21"/>
    <mergeCell ref="V24:Z24"/>
    <mergeCell ref="A16:F16"/>
    <mergeCell ref="G16:Z16"/>
    <mergeCell ref="A17:Z17"/>
    <mergeCell ref="A18:F18"/>
    <mergeCell ref="H18:J18"/>
    <mergeCell ref="L18:N18"/>
    <mergeCell ref="P18:R18"/>
    <mergeCell ref="S18:Z18"/>
    <mergeCell ref="A15:F15"/>
    <mergeCell ref="G15:Z15"/>
    <mergeCell ref="A9:F9"/>
    <mergeCell ref="G9:Z9"/>
    <mergeCell ref="A10:F10"/>
    <mergeCell ref="G10:Z10"/>
    <mergeCell ref="A11:Z11"/>
    <mergeCell ref="A12:Z12"/>
    <mergeCell ref="A13:F13"/>
    <mergeCell ref="G13:Z13"/>
    <mergeCell ref="A14:F14"/>
    <mergeCell ref="G14:Z14"/>
    <mergeCell ref="A5:F5"/>
    <mergeCell ref="G5:Z5"/>
    <mergeCell ref="A6:F6"/>
    <mergeCell ref="G6:Z6"/>
    <mergeCell ref="A8:F8"/>
    <mergeCell ref="G8:Z8"/>
    <mergeCell ref="A7:F7"/>
    <mergeCell ref="G7:Z7"/>
    <mergeCell ref="A4:F4"/>
    <mergeCell ref="G4:Z4"/>
    <mergeCell ref="A1:Z1"/>
    <mergeCell ref="A2:F2"/>
    <mergeCell ref="G2:Z2"/>
    <mergeCell ref="A3:F3"/>
    <mergeCell ref="G3:Z3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ŽÁDOST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123825</xdr:rowOff>
                  </from>
                  <to>
                    <xdr:col>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123825</xdr:rowOff>
                  </from>
                  <to>
                    <xdr:col>15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1"/>
  <sheetViews>
    <sheetView topLeftCell="A5" zoomScale="140" zoomScaleNormal="140" workbookViewId="0">
      <selection activeCell="I5" sqref="I5:Z5"/>
    </sheetView>
  </sheetViews>
  <sheetFormatPr defaultRowHeight="15" x14ac:dyDescent="0.25"/>
  <cols>
    <col min="1" max="26" width="3.28515625" style="2" customWidth="1"/>
    <col min="27" max="27" width="3.28515625" style="1" customWidth="1"/>
  </cols>
  <sheetData>
    <row r="1" spans="1:26" s="6" customFormat="1" ht="20.100000000000001" customHeight="1" thickBot="1" x14ac:dyDescent="0.25">
      <c r="A1" s="128" t="s">
        <v>104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</row>
    <row r="2" spans="1:26" s="6" customFormat="1" ht="19.899999999999999" customHeight="1" x14ac:dyDescent="0.2">
      <c r="A2" s="251" t="s">
        <v>72</v>
      </c>
      <c r="B2" s="252"/>
      <c r="C2" s="252"/>
      <c r="D2" s="252"/>
      <c r="E2" s="252"/>
      <c r="F2" s="252"/>
      <c r="G2" s="253">
        <f>'1. základní údaje'!G8</f>
        <v>0</v>
      </c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4"/>
    </row>
    <row r="3" spans="1:26" s="6" customFormat="1" ht="19.899999999999999" customHeight="1" thickBot="1" x14ac:dyDescent="0.25">
      <c r="A3" s="247" t="s">
        <v>73</v>
      </c>
      <c r="B3" s="248"/>
      <c r="C3" s="248"/>
      <c r="D3" s="248"/>
      <c r="E3" s="248"/>
      <c r="F3" s="248"/>
      <c r="G3" s="249">
        <f>'1. základní údaje'!G10</f>
        <v>0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50"/>
    </row>
    <row r="4" spans="1:26" s="6" customFormat="1" ht="19.899999999999999" customHeight="1" x14ac:dyDescent="0.2">
      <c r="A4" s="204" t="s">
        <v>174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6"/>
    </row>
    <row r="5" spans="1:26" s="6" customFormat="1" ht="39.950000000000003" customHeight="1" x14ac:dyDescent="0.2">
      <c r="A5" s="109" t="s">
        <v>171</v>
      </c>
      <c r="B5" s="110"/>
      <c r="C5" s="110"/>
      <c r="D5" s="110"/>
      <c r="E5" s="110"/>
      <c r="F5" s="110"/>
      <c r="G5" s="110"/>
      <c r="H5" s="110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6"/>
    </row>
    <row r="6" spans="1:26" s="6" customFormat="1" ht="39.950000000000003" customHeight="1" thickBot="1" x14ac:dyDescent="0.25">
      <c r="A6" s="182" t="s">
        <v>172</v>
      </c>
      <c r="B6" s="183"/>
      <c r="C6" s="183"/>
      <c r="D6" s="183"/>
      <c r="E6" s="183"/>
      <c r="F6" s="183"/>
      <c r="G6" s="183"/>
      <c r="H6" s="183"/>
      <c r="I6" s="187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9"/>
    </row>
    <row r="7" spans="1:26" s="6" customFormat="1" ht="19.899999999999999" customHeight="1" x14ac:dyDescent="0.2">
      <c r="A7" s="97" t="s">
        <v>180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9"/>
    </row>
    <row r="8" spans="1:26" s="6" customFormat="1" ht="19.899999999999999" customHeight="1" thickBot="1" x14ac:dyDescent="0.25">
      <c r="A8" s="49" t="s">
        <v>157</v>
      </c>
      <c r="B8" s="50"/>
      <c r="C8" s="50"/>
      <c r="D8" s="50"/>
      <c r="E8" s="50"/>
      <c r="F8" s="50"/>
      <c r="G8" s="50"/>
      <c r="H8" s="50"/>
      <c r="I8" s="180"/>
      <c r="J8" s="180"/>
      <c r="K8" s="180"/>
      <c r="L8" s="180"/>
      <c r="M8" s="180"/>
      <c r="N8" s="50" t="s">
        <v>158</v>
      </c>
      <c r="O8" s="50"/>
      <c r="P8" s="50"/>
      <c r="Q8" s="50"/>
      <c r="R8" s="50"/>
      <c r="S8" s="50"/>
      <c r="T8" s="50"/>
      <c r="U8" s="50"/>
      <c r="V8" s="180"/>
      <c r="W8" s="180"/>
      <c r="X8" s="180"/>
      <c r="Y8" s="180"/>
      <c r="Z8" s="181"/>
    </row>
    <row r="9" spans="1:26" s="6" customFormat="1" ht="19.899999999999999" customHeight="1" x14ac:dyDescent="0.2">
      <c r="A9" s="232" t="s">
        <v>155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4"/>
    </row>
    <row r="10" spans="1:26" s="6" customFormat="1" ht="19.899999999999999" customHeight="1" x14ac:dyDescent="0.2">
      <c r="A10" s="210" t="s">
        <v>156</v>
      </c>
      <c r="B10" s="211"/>
      <c r="C10" s="211"/>
      <c r="D10" s="211"/>
      <c r="E10" s="211"/>
      <c r="F10" s="211"/>
      <c r="G10" s="211"/>
      <c r="H10" s="212"/>
      <c r="I10" s="239" t="s">
        <v>80</v>
      </c>
      <c r="J10" s="240"/>
      <c r="K10" s="240"/>
      <c r="L10" s="240"/>
      <c r="M10" s="240"/>
      <c r="N10" s="241"/>
      <c r="O10" s="242" t="s">
        <v>81</v>
      </c>
      <c r="P10" s="243"/>
      <c r="Q10" s="243"/>
      <c r="R10" s="243"/>
      <c r="S10" s="243"/>
      <c r="T10" s="244"/>
      <c r="U10" s="242" t="s">
        <v>82</v>
      </c>
      <c r="V10" s="243"/>
      <c r="W10" s="243"/>
      <c r="X10" s="243"/>
      <c r="Y10" s="243"/>
      <c r="Z10" s="245"/>
    </row>
    <row r="11" spans="1:26" s="6" customFormat="1" ht="25.15" customHeight="1" x14ac:dyDescent="0.2">
      <c r="A11" s="213"/>
      <c r="B11" s="214"/>
      <c r="C11" s="214"/>
      <c r="D11" s="214"/>
      <c r="E11" s="214"/>
      <c r="F11" s="214"/>
      <c r="G11" s="214"/>
      <c r="H11" s="215"/>
      <c r="I11" s="237" t="s">
        <v>93</v>
      </c>
      <c r="J11" s="235"/>
      <c r="K11" s="235"/>
      <c r="L11" s="235" t="s">
        <v>94</v>
      </c>
      <c r="M11" s="235"/>
      <c r="N11" s="236"/>
      <c r="O11" s="237" t="s">
        <v>93</v>
      </c>
      <c r="P11" s="235"/>
      <c r="Q11" s="235"/>
      <c r="R11" s="235" t="s">
        <v>94</v>
      </c>
      <c r="S11" s="235"/>
      <c r="T11" s="236"/>
      <c r="U11" s="237" t="s">
        <v>93</v>
      </c>
      <c r="V11" s="235"/>
      <c r="W11" s="235"/>
      <c r="X11" s="235" t="s">
        <v>94</v>
      </c>
      <c r="Y11" s="235"/>
      <c r="Z11" s="238"/>
    </row>
    <row r="12" spans="1:26" s="6" customFormat="1" ht="19.899999999999999" customHeight="1" x14ac:dyDescent="0.2">
      <c r="A12" s="217" t="s">
        <v>129</v>
      </c>
      <c r="B12" s="218"/>
      <c r="C12" s="218"/>
      <c r="D12" s="218"/>
      <c r="E12" s="218"/>
      <c r="F12" s="218"/>
      <c r="G12" s="218"/>
      <c r="H12" s="219"/>
      <c r="I12" s="192"/>
      <c r="J12" s="190"/>
      <c r="K12" s="190"/>
      <c r="L12" s="190"/>
      <c r="M12" s="190"/>
      <c r="N12" s="191"/>
      <c r="O12" s="192"/>
      <c r="P12" s="190"/>
      <c r="Q12" s="190"/>
      <c r="R12" s="190"/>
      <c r="S12" s="190"/>
      <c r="T12" s="191"/>
      <c r="U12" s="192"/>
      <c r="V12" s="190"/>
      <c r="W12" s="190"/>
      <c r="X12" s="190"/>
      <c r="Y12" s="190"/>
      <c r="Z12" s="193"/>
    </row>
    <row r="13" spans="1:26" s="6" customFormat="1" ht="19.899999999999999" customHeight="1" x14ac:dyDescent="0.2">
      <c r="A13" s="220" t="s">
        <v>130</v>
      </c>
      <c r="B13" s="221"/>
      <c r="C13" s="221"/>
      <c r="D13" s="221"/>
      <c r="E13" s="221"/>
      <c r="F13" s="221"/>
      <c r="G13" s="221"/>
      <c r="H13" s="222"/>
      <c r="I13" s="194"/>
      <c r="J13" s="195"/>
      <c r="K13" s="195"/>
      <c r="L13" s="195"/>
      <c r="M13" s="195"/>
      <c r="N13" s="196"/>
      <c r="O13" s="194"/>
      <c r="P13" s="195"/>
      <c r="Q13" s="195"/>
      <c r="R13" s="195"/>
      <c r="S13" s="195"/>
      <c r="T13" s="196"/>
      <c r="U13" s="194"/>
      <c r="V13" s="195"/>
      <c r="W13" s="195"/>
      <c r="X13" s="195"/>
      <c r="Y13" s="195"/>
      <c r="Z13" s="197"/>
    </row>
    <row r="14" spans="1:26" s="6" customFormat="1" ht="19.899999999999999" customHeight="1" x14ac:dyDescent="0.2">
      <c r="A14" s="226" t="s">
        <v>152</v>
      </c>
      <c r="B14" s="227"/>
      <c r="C14" s="227"/>
      <c r="D14" s="227"/>
      <c r="E14" s="227"/>
      <c r="F14" s="227"/>
      <c r="G14" s="227"/>
      <c r="H14" s="228"/>
      <c r="I14" s="216">
        <f>(I12/3*2)+I13</f>
        <v>0</v>
      </c>
      <c r="J14" s="207"/>
      <c r="K14" s="207"/>
      <c r="L14" s="207">
        <f>(L12/3*2)+L13</f>
        <v>0</v>
      </c>
      <c r="M14" s="207"/>
      <c r="N14" s="208"/>
      <c r="O14" s="207">
        <f t="shared" ref="O14" si="0">(O12/3*2)+O13</f>
        <v>0</v>
      </c>
      <c r="P14" s="207"/>
      <c r="Q14" s="208"/>
      <c r="R14" s="207">
        <f t="shared" ref="R14" si="1">(R12/3*2)+R13</f>
        <v>0</v>
      </c>
      <c r="S14" s="207"/>
      <c r="T14" s="208"/>
      <c r="U14" s="207">
        <f t="shared" ref="U14" si="2">(U12/3*2)+U13</f>
        <v>0</v>
      </c>
      <c r="V14" s="207"/>
      <c r="W14" s="208"/>
      <c r="X14" s="207">
        <f t="shared" ref="X14" si="3">(X12/3*2)+X13</f>
        <v>0</v>
      </c>
      <c r="Y14" s="207"/>
      <c r="Z14" s="209"/>
    </row>
    <row r="15" spans="1:26" s="6" customFormat="1" ht="19.899999999999999" customHeight="1" x14ac:dyDescent="0.2">
      <c r="A15" s="217" t="s">
        <v>95</v>
      </c>
      <c r="B15" s="218"/>
      <c r="C15" s="218"/>
      <c r="D15" s="218"/>
      <c r="E15" s="218"/>
      <c r="F15" s="218"/>
      <c r="G15" s="218"/>
      <c r="H15" s="219"/>
      <c r="I15" s="192"/>
      <c r="J15" s="190"/>
      <c r="K15" s="190"/>
      <c r="L15" s="190"/>
      <c r="M15" s="190"/>
      <c r="N15" s="191"/>
      <c r="O15" s="192"/>
      <c r="P15" s="190"/>
      <c r="Q15" s="190"/>
      <c r="R15" s="190"/>
      <c r="S15" s="190"/>
      <c r="T15" s="191"/>
      <c r="U15" s="192"/>
      <c r="V15" s="190"/>
      <c r="W15" s="190"/>
      <c r="X15" s="190"/>
      <c r="Y15" s="190"/>
      <c r="Z15" s="193"/>
    </row>
    <row r="16" spans="1:26" s="6" customFormat="1" ht="19.899999999999999" customHeight="1" x14ac:dyDescent="0.2">
      <c r="A16" s="229" t="s">
        <v>96</v>
      </c>
      <c r="B16" s="230"/>
      <c r="C16" s="230"/>
      <c r="D16" s="230"/>
      <c r="E16" s="230"/>
      <c r="F16" s="230"/>
      <c r="G16" s="230"/>
      <c r="H16" s="231"/>
      <c r="I16" s="223"/>
      <c r="J16" s="224"/>
      <c r="K16" s="224"/>
      <c r="L16" s="224"/>
      <c r="M16" s="224"/>
      <c r="N16" s="225"/>
      <c r="O16" s="223"/>
      <c r="P16" s="224"/>
      <c r="Q16" s="224"/>
      <c r="R16" s="224"/>
      <c r="S16" s="224"/>
      <c r="T16" s="225"/>
      <c r="U16" s="223"/>
      <c r="V16" s="224"/>
      <c r="W16" s="224"/>
      <c r="X16" s="224"/>
      <c r="Y16" s="224"/>
      <c r="Z16" s="246"/>
    </row>
    <row r="17" spans="1:26" s="6" customFormat="1" ht="19.899999999999999" customHeight="1" x14ac:dyDescent="0.2">
      <c r="A17" s="229" t="s">
        <v>97</v>
      </c>
      <c r="B17" s="230"/>
      <c r="C17" s="230"/>
      <c r="D17" s="230"/>
      <c r="E17" s="230"/>
      <c r="F17" s="230"/>
      <c r="G17" s="230"/>
      <c r="H17" s="231"/>
      <c r="I17" s="223"/>
      <c r="J17" s="224"/>
      <c r="K17" s="224"/>
      <c r="L17" s="224"/>
      <c r="M17" s="224"/>
      <c r="N17" s="225"/>
      <c r="O17" s="223"/>
      <c r="P17" s="224"/>
      <c r="Q17" s="224"/>
      <c r="R17" s="224"/>
      <c r="S17" s="224"/>
      <c r="T17" s="225"/>
      <c r="U17" s="223"/>
      <c r="V17" s="224"/>
      <c r="W17" s="224"/>
      <c r="X17" s="224"/>
      <c r="Y17" s="224"/>
      <c r="Z17" s="246"/>
    </row>
    <row r="18" spans="1:26" s="6" customFormat="1" ht="19.899999999999999" customHeight="1" thickBot="1" x14ac:dyDescent="0.25">
      <c r="A18" s="229" t="s">
        <v>98</v>
      </c>
      <c r="B18" s="230"/>
      <c r="C18" s="230"/>
      <c r="D18" s="230"/>
      <c r="E18" s="230"/>
      <c r="F18" s="230"/>
      <c r="G18" s="230"/>
      <c r="H18" s="231"/>
      <c r="I18" s="223"/>
      <c r="J18" s="224"/>
      <c r="K18" s="224"/>
      <c r="L18" s="224"/>
      <c r="M18" s="224"/>
      <c r="N18" s="225"/>
      <c r="O18" s="223"/>
      <c r="P18" s="224"/>
      <c r="Q18" s="224"/>
      <c r="R18" s="224"/>
      <c r="S18" s="224"/>
      <c r="T18" s="225"/>
      <c r="U18" s="223"/>
      <c r="V18" s="224"/>
      <c r="W18" s="224"/>
      <c r="X18" s="224"/>
      <c r="Y18" s="224"/>
      <c r="Z18" s="246"/>
    </row>
    <row r="19" spans="1:26" s="6" customFormat="1" ht="19.899999999999999" customHeight="1" x14ac:dyDescent="0.2">
      <c r="A19" s="97" t="s">
        <v>173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9"/>
    </row>
    <row r="20" spans="1:26" s="8" customFormat="1" ht="15" customHeight="1" x14ac:dyDescent="0.25">
      <c r="A20" s="200" t="s">
        <v>170</v>
      </c>
      <c r="B20" s="201"/>
      <c r="C20" s="201"/>
      <c r="D20" s="201"/>
      <c r="E20" s="201"/>
      <c r="F20" s="201"/>
      <c r="G20" s="198" t="s">
        <v>99</v>
      </c>
      <c r="H20" s="198"/>
      <c r="I20" s="198"/>
      <c r="J20" s="198"/>
      <c r="K20" s="198" t="s">
        <v>100</v>
      </c>
      <c r="L20" s="198"/>
      <c r="M20" s="198"/>
      <c r="N20" s="198"/>
      <c r="O20" s="198" t="s">
        <v>101</v>
      </c>
      <c r="P20" s="198"/>
      <c r="Q20" s="198"/>
      <c r="R20" s="198"/>
      <c r="S20" s="198" t="s">
        <v>102</v>
      </c>
      <c r="T20" s="198"/>
      <c r="U20" s="198"/>
      <c r="V20" s="198"/>
      <c r="W20" s="198" t="s">
        <v>103</v>
      </c>
      <c r="X20" s="198"/>
      <c r="Y20" s="198"/>
      <c r="Z20" s="199"/>
    </row>
    <row r="21" spans="1:26" s="6" customFormat="1" ht="19.899999999999999" customHeight="1" thickBot="1" x14ac:dyDescent="0.25">
      <c r="A21" s="49" t="s">
        <v>128</v>
      </c>
      <c r="B21" s="50"/>
      <c r="C21" s="50"/>
      <c r="D21" s="50"/>
      <c r="E21" s="50"/>
      <c r="F21" s="50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3"/>
    </row>
    <row r="22" spans="1:26" s="5" customFormat="1" ht="19.899999999999999" customHeight="1" x14ac:dyDescent="0.15">
      <c r="A22" s="97" t="s">
        <v>107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9"/>
    </row>
    <row r="23" spans="1:26" s="5" customFormat="1" ht="60" customHeight="1" thickBot="1" x14ac:dyDescent="0.2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="5" customFormat="1" ht="12.75" customHeight="1" x14ac:dyDescent="0.15"/>
    <row r="34" s="5" customFormat="1" ht="12.75" customHeight="1" x14ac:dyDescent="0.15"/>
    <row r="35" s="5" customFormat="1" ht="12.75" customHeight="1" x14ac:dyDescent="0.15"/>
    <row r="36" s="5" customFormat="1" ht="12.75" customHeight="1" x14ac:dyDescent="0.15"/>
    <row r="37" s="5" customFormat="1" ht="12.75" customHeight="1" x14ac:dyDescent="0.15"/>
    <row r="38" s="5" customFormat="1" ht="12.75" customHeight="1" x14ac:dyDescent="0.15"/>
    <row r="39" s="5" customFormat="1" ht="12.75" customHeight="1" x14ac:dyDescent="0.15"/>
    <row r="40" s="5" customFormat="1" ht="12.75" customHeight="1" x14ac:dyDescent="0.15"/>
    <row r="41" s="5" customFormat="1" ht="12.75" customHeight="1" x14ac:dyDescent="0.15"/>
    <row r="42" s="5" customFormat="1" ht="12.75" customHeight="1" x14ac:dyDescent="0.15"/>
    <row r="43" s="5" customFormat="1" ht="12.75" customHeight="1" x14ac:dyDescent="0.15"/>
    <row r="44" s="5" customFormat="1" ht="12.75" customHeight="1" x14ac:dyDescent="0.15"/>
    <row r="45" s="5" customFormat="1" ht="12.75" customHeight="1" x14ac:dyDescent="0.15"/>
    <row r="46" s="5" customFormat="1" ht="12.75" customHeight="1" x14ac:dyDescent="0.15"/>
    <row r="47" s="5" customFormat="1" ht="12.75" customHeight="1" x14ac:dyDescent="0.15"/>
    <row r="4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pans="27:27" s="2" customFormat="1" ht="12.75" customHeight="1" x14ac:dyDescent="0.2">
      <c r="AA97" s="1"/>
    </row>
    <row r="98" spans="27:27" s="2" customFormat="1" ht="12.75" customHeight="1" x14ac:dyDescent="0.2">
      <c r="AA98" s="1"/>
    </row>
    <row r="99" spans="27:27" s="2" customFormat="1" ht="12.75" customHeight="1" x14ac:dyDescent="0.2">
      <c r="AA99" s="1"/>
    </row>
    <row r="100" spans="27:27" s="2" customFormat="1" ht="12.75" customHeight="1" x14ac:dyDescent="0.2">
      <c r="AA100" s="1"/>
    </row>
    <row r="101" spans="27:27" s="2" customFormat="1" ht="12.75" customHeight="1" x14ac:dyDescent="0.2">
      <c r="AA101" s="1"/>
    </row>
    <row r="102" spans="27:27" s="2" customFormat="1" ht="12.75" customHeight="1" x14ac:dyDescent="0.2">
      <c r="AA102" s="1"/>
    </row>
    <row r="103" spans="27:27" s="2" customFormat="1" ht="12.75" customHeight="1" x14ac:dyDescent="0.2">
      <c r="AA103" s="1"/>
    </row>
    <row r="104" spans="27:27" s="2" customFormat="1" ht="12.75" customHeight="1" x14ac:dyDescent="0.2">
      <c r="AA104" s="1"/>
    </row>
    <row r="105" spans="27:27" s="2" customFormat="1" ht="12.75" customHeight="1" x14ac:dyDescent="0.2">
      <c r="AA105" s="1"/>
    </row>
    <row r="106" spans="27:27" s="2" customFormat="1" ht="12.75" customHeight="1" x14ac:dyDescent="0.2">
      <c r="AA106" s="1"/>
    </row>
    <row r="107" spans="27:27" s="2" customFormat="1" ht="12.75" customHeight="1" x14ac:dyDescent="0.2">
      <c r="AA107" s="1"/>
    </row>
    <row r="108" spans="27:27" s="2" customFormat="1" ht="12.75" customHeight="1" x14ac:dyDescent="0.2">
      <c r="AA108" s="1"/>
    </row>
    <row r="109" spans="27:27" s="2" customFormat="1" ht="12.75" customHeight="1" x14ac:dyDescent="0.2">
      <c r="AA109" s="1"/>
    </row>
    <row r="110" spans="27:27" s="2" customFormat="1" ht="12.75" customHeight="1" x14ac:dyDescent="0.2">
      <c r="AA110" s="1"/>
    </row>
    <row r="111" spans="27:27" s="2" customFormat="1" ht="12.75" customHeight="1" x14ac:dyDescent="0.2">
      <c r="AA111" s="1"/>
    </row>
    <row r="112" spans="27:27" s="2" customFormat="1" ht="12.75" customHeight="1" x14ac:dyDescent="0.2">
      <c r="AA112" s="1"/>
    </row>
    <row r="113" spans="27:27" s="2" customFormat="1" ht="12.75" customHeight="1" x14ac:dyDescent="0.2">
      <c r="AA113" s="1"/>
    </row>
    <row r="114" spans="27:27" s="2" customFormat="1" ht="12.75" customHeight="1" x14ac:dyDescent="0.2">
      <c r="AA114" s="1"/>
    </row>
    <row r="115" spans="27:27" s="2" customFormat="1" ht="12.75" customHeight="1" x14ac:dyDescent="0.2">
      <c r="AA115" s="1"/>
    </row>
    <row r="116" spans="27:27" s="2" customFormat="1" ht="12.75" customHeight="1" x14ac:dyDescent="0.2">
      <c r="AA116" s="1"/>
    </row>
    <row r="117" spans="27:27" s="2" customFormat="1" ht="12.75" customHeight="1" x14ac:dyDescent="0.2">
      <c r="AA117" s="1"/>
    </row>
    <row r="118" spans="27:27" s="2" customFormat="1" ht="12.75" customHeight="1" x14ac:dyDescent="0.2">
      <c r="AA118" s="1"/>
    </row>
    <row r="119" spans="27:27" s="2" customFormat="1" ht="12.75" customHeight="1" x14ac:dyDescent="0.2">
      <c r="AA119" s="1"/>
    </row>
    <row r="120" spans="27:27" s="2" customFormat="1" ht="12.75" customHeight="1" x14ac:dyDescent="0.2">
      <c r="AA120" s="1"/>
    </row>
    <row r="121" spans="27:27" s="2" customFormat="1" ht="12.75" customHeight="1" x14ac:dyDescent="0.2">
      <c r="AA121" s="1"/>
    </row>
    <row r="122" spans="27:27" s="2" customFormat="1" ht="12.75" customHeight="1" x14ac:dyDescent="0.2">
      <c r="AA122" s="1"/>
    </row>
    <row r="123" spans="27:27" s="2" customFormat="1" ht="12.75" customHeight="1" x14ac:dyDescent="0.2">
      <c r="AA123" s="1"/>
    </row>
    <row r="124" spans="27:27" s="2" customFormat="1" ht="12.75" customHeight="1" x14ac:dyDescent="0.2">
      <c r="AA124" s="1"/>
    </row>
    <row r="125" spans="27:27" s="2" customFormat="1" ht="12.75" customHeight="1" x14ac:dyDescent="0.2">
      <c r="AA125" s="1"/>
    </row>
    <row r="126" spans="27:27" s="2" customFormat="1" ht="12.75" customHeight="1" x14ac:dyDescent="0.2">
      <c r="AA126" s="1"/>
    </row>
    <row r="127" spans="27:27" s="2" customFormat="1" ht="12.75" customHeight="1" x14ac:dyDescent="0.2">
      <c r="AA127" s="1"/>
    </row>
    <row r="128" spans="27:27" s="2" customFormat="1" ht="12.75" customHeight="1" x14ac:dyDescent="0.2">
      <c r="AA128" s="1"/>
    </row>
    <row r="129" spans="27:27" s="2" customFormat="1" ht="12.75" customHeight="1" x14ac:dyDescent="0.2">
      <c r="AA129" s="1"/>
    </row>
    <row r="130" spans="27:27" s="2" customFormat="1" ht="12.75" customHeight="1" x14ac:dyDescent="0.2">
      <c r="AA130" s="1"/>
    </row>
    <row r="131" spans="27:27" s="2" customFormat="1" ht="12.75" customHeight="1" x14ac:dyDescent="0.2">
      <c r="AA131" s="1"/>
    </row>
    <row r="132" spans="27:27" s="2" customFormat="1" ht="12.75" customHeight="1" x14ac:dyDescent="0.2">
      <c r="AA132" s="1"/>
    </row>
    <row r="133" spans="27:27" s="2" customFormat="1" ht="12.75" customHeight="1" x14ac:dyDescent="0.2">
      <c r="AA133" s="1"/>
    </row>
    <row r="134" spans="27:27" s="2" customFormat="1" ht="12.75" customHeight="1" x14ac:dyDescent="0.2">
      <c r="AA134" s="1"/>
    </row>
    <row r="135" spans="27:27" s="2" customFormat="1" ht="12.75" customHeight="1" x14ac:dyDescent="0.2">
      <c r="AA135" s="1"/>
    </row>
    <row r="136" spans="27:27" s="2" customFormat="1" ht="12.75" customHeight="1" x14ac:dyDescent="0.2">
      <c r="AA136" s="1"/>
    </row>
    <row r="137" spans="27:27" s="2" customFormat="1" ht="12.75" customHeight="1" x14ac:dyDescent="0.2">
      <c r="AA137" s="1"/>
    </row>
    <row r="138" spans="27:27" s="2" customFormat="1" ht="12.75" customHeight="1" x14ac:dyDescent="0.2">
      <c r="AA138" s="1"/>
    </row>
    <row r="139" spans="27:27" s="2" customFormat="1" ht="12.75" customHeight="1" x14ac:dyDescent="0.2">
      <c r="AA139" s="1"/>
    </row>
    <row r="140" spans="27:27" s="2" customFormat="1" ht="12.75" customHeight="1" x14ac:dyDescent="0.2">
      <c r="AA140" s="1"/>
    </row>
    <row r="141" spans="27:27" s="2" customFormat="1" ht="12.75" customHeight="1" x14ac:dyDescent="0.2">
      <c r="AA141" s="1"/>
    </row>
    <row r="142" spans="27:27" s="2" customFormat="1" ht="12.75" customHeight="1" x14ac:dyDescent="0.2">
      <c r="AA142" s="1"/>
    </row>
    <row r="143" spans="27:27" s="2" customFormat="1" ht="12.75" customHeight="1" x14ac:dyDescent="0.2">
      <c r="AA143" s="1"/>
    </row>
    <row r="144" spans="27:27" s="2" customFormat="1" ht="12.75" customHeight="1" x14ac:dyDescent="0.2">
      <c r="AA144" s="1"/>
    </row>
    <row r="145" spans="27:27" s="2" customFormat="1" ht="12.75" customHeight="1" x14ac:dyDescent="0.2">
      <c r="AA145" s="1"/>
    </row>
    <row r="146" spans="27:27" s="2" customFormat="1" ht="12.75" customHeight="1" x14ac:dyDescent="0.2">
      <c r="AA146" s="1"/>
    </row>
    <row r="147" spans="27:27" s="2" customFormat="1" ht="12.75" customHeight="1" x14ac:dyDescent="0.2">
      <c r="AA147" s="1"/>
    </row>
    <row r="148" spans="27:27" s="2" customFormat="1" ht="12.75" customHeight="1" x14ac:dyDescent="0.2">
      <c r="AA148" s="1"/>
    </row>
    <row r="149" spans="27:27" s="2" customFormat="1" ht="12.75" customHeight="1" x14ac:dyDescent="0.2">
      <c r="AA149" s="1"/>
    </row>
    <row r="150" spans="27:27" s="2" customFormat="1" ht="12.75" customHeight="1" x14ac:dyDescent="0.2">
      <c r="AA150" s="1"/>
    </row>
    <row r="151" spans="27:27" s="2" customFormat="1" ht="12.75" customHeight="1" x14ac:dyDescent="0.2">
      <c r="AA151" s="1"/>
    </row>
    <row r="152" spans="27:27" s="2" customFormat="1" ht="12.75" customHeight="1" x14ac:dyDescent="0.2">
      <c r="AA152" s="1"/>
    </row>
    <row r="153" spans="27:27" s="2" customFormat="1" ht="12.75" customHeight="1" x14ac:dyDescent="0.2">
      <c r="AA153" s="1"/>
    </row>
    <row r="154" spans="27:27" s="2" customFormat="1" ht="12.75" customHeight="1" x14ac:dyDescent="0.2">
      <c r="AA154" s="1"/>
    </row>
    <row r="155" spans="27:27" s="2" customFormat="1" ht="12.75" customHeight="1" x14ac:dyDescent="0.2">
      <c r="AA155" s="1"/>
    </row>
    <row r="156" spans="27:27" s="2" customFormat="1" ht="12.75" customHeight="1" x14ac:dyDescent="0.2">
      <c r="AA156" s="1"/>
    </row>
    <row r="157" spans="27:27" s="2" customFormat="1" ht="12.75" customHeight="1" x14ac:dyDescent="0.2">
      <c r="AA157" s="1"/>
    </row>
    <row r="158" spans="27:27" s="2" customFormat="1" ht="12.75" customHeight="1" x14ac:dyDescent="0.2">
      <c r="AA158" s="1"/>
    </row>
    <row r="159" spans="27:27" s="2" customFormat="1" ht="12.75" customHeight="1" x14ac:dyDescent="0.2">
      <c r="AA159" s="1"/>
    </row>
    <row r="160" spans="27:27" s="2" customFormat="1" ht="12.75" customHeight="1" x14ac:dyDescent="0.2">
      <c r="AA160" s="1"/>
    </row>
    <row r="161" spans="27:27" s="2" customFormat="1" ht="12.75" customHeight="1" x14ac:dyDescent="0.2">
      <c r="AA161" s="1"/>
    </row>
    <row r="162" spans="27:27" s="2" customFormat="1" ht="12.75" customHeight="1" x14ac:dyDescent="0.2">
      <c r="AA162" s="1"/>
    </row>
    <row r="163" spans="27:27" s="2" customFormat="1" ht="12.75" customHeight="1" x14ac:dyDescent="0.2">
      <c r="AA163" s="1"/>
    </row>
    <row r="164" spans="27:27" s="2" customFormat="1" ht="12.75" customHeight="1" x14ac:dyDescent="0.2">
      <c r="AA164" s="1"/>
    </row>
    <row r="165" spans="27:27" s="2" customFormat="1" ht="12.75" customHeight="1" x14ac:dyDescent="0.2">
      <c r="AA165" s="1"/>
    </row>
    <row r="166" spans="27:27" s="2" customFormat="1" ht="12.75" customHeight="1" x14ac:dyDescent="0.2">
      <c r="AA166" s="1"/>
    </row>
    <row r="167" spans="27:27" s="2" customFormat="1" ht="12.75" customHeight="1" x14ac:dyDescent="0.2">
      <c r="AA167" s="1"/>
    </row>
    <row r="168" spans="27:27" s="2" customFormat="1" ht="12.75" customHeight="1" x14ac:dyDescent="0.2">
      <c r="AA168" s="1"/>
    </row>
    <row r="169" spans="27:27" s="2" customFormat="1" ht="12.75" customHeight="1" x14ac:dyDescent="0.2">
      <c r="AA169" s="1"/>
    </row>
    <row r="170" spans="27:27" s="2" customFormat="1" ht="12.75" customHeight="1" x14ac:dyDescent="0.2">
      <c r="AA170" s="1"/>
    </row>
    <row r="171" spans="27:27" s="2" customFormat="1" ht="12.75" customHeight="1" x14ac:dyDescent="0.2">
      <c r="AA171" s="1"/>
    </row>
    <row r="172" spans="27:27" s="2" customFormat="1" ht="12.75" customHeight="1" x14ac:dyDescent="0.2">
      <c r="AA172" s="1"/>
    </row>
    <row r="173" spans="27:27" s="2" customFormat="1" ht="12.75" customHeight="1" x14ac:dyDescent="0.2">
      <c r="AA173" s="1"/>
    </row>
    <row r="174" spans="27:27" s="2" customFormat="1" ht="12.75" customHeight="1" x14ac:dyDescent="0.2">
      <c r="AA174" s="1"/>
    </row>
    <row r="175" spans="27:27" s="2" customFormat="1" ht="12.75" customHeight="1" x14ac:dyDescent="0.2">
      <c r="AA175" s="1"/>
    </row>
    <row r="176" spans="27:27" s="2" customFormat="1" ht="12.75" customHeight="1" x14ac:dyDescent="0.2">
      <c r="AA176" s="1"/>
    </row>
    <row r="177" spans="27:27" s="2" customFormat="1" ht="12.75" customHeight="1" x14ac:dyDescent="0.2">
      <c r="AA177" s="1"/>
    </row>
    <row r="178" spans="27:27" s="2" customFormat="1" ht="12.75" customHeight="1" x14ac:dyDescent="0.2">
      <c r="AA178" s="1"/>
    </row>
    <row r="179" spans="27:27" s="2" customFormat="1" ht="12.75" customHeight="1" x14ac:dyDescent="0.2">
      <c r="AA179" s="1"/>
    </row>
    <row r="180" spans="27:27" s="2" customFormat="1" ht="12.75" customHeight="1" x14ac:dyDescent="0.2">
      <c r="AA180" s="1"/>
    </row>
    <row r="181" spans="27:27" s="2" customFormat="1" ht="12.75" customHeight="1" x14ac:dyDescent="0.2">
      <c r="AA181" s="1"/>
    </row>
    <row r="182" spans="27:27" s="2" customFormat="1" ht="12.75" customHeight="1" x14ac:dyDescent="0.2">
      <c r="AA182" s="1"/>
    </row>
    <row r="183" spans="27:27" s="2" customFormat="1" ht="12.75" customHeight="1" x14ac:dyDescent="0.2">
      <c r="AA183" s="1"/>
    </row>
    <row r="184" spans="27:27" s="2" customFormat="1" ht="12.75" customHeight="1" x14ac:dyDescent="0.2">
      <c r="AA184" s="1"/>
    </row>
    <row r="185" spans="27:27" s="2" customFormat="1" ht="12.75" customHeight="1" x14ac:dyDescent="0.2">
      <c r="AA185" s="1"/>
    </row>
    <row r="186" spans="27:27" s="2" customFormat="1" ht="12.75" customHeight="1" x14ac:dyDescent="0.2">
      <c r="AA186" s="1"/>
    </row>
    <row r="187" spans="27:27" s="2" customFormat="1" ht="12.75" customHeight="1" x14ac:dyDescent="0.2">
      <c r="AA187" s="1"/>
    </row>
    <row r="188" spans="27:27" s="2" customFormat="1" ht="12.75" customHeight="1" x14ac:dyDescent="0.2">
      <c r="AA188" s="1"/>
    </row>
    <row r="189" spans="27:27" s="2" customFormat="1" ht="12.75" customHeight="1" x14ac:dyDescent="0.2">
      <c r="AA189" s="1"/>
    </row>
    <row r="190" spans="27:27" s="2" customFormat="1" ht="12.75" customHeight="1" x14ac:dyDescent="0.2">
      <c r="AA190" s="1"/>
    </row>
    <row r="191" spans="27:27" s="2" customFormat="1" ht="12.75" customHeight="1" x14ac:dyDescent="0.2">
      <c r="AA191" s="1"/>
    </row>
    <row r="192" spans="27:27" s="2" customFormat="1" ht="12.75" customHeight="1" x14ac:dyDescent="0.2">
      <c r="AA192" s="1"/>
    </row>
    <row r="193" spans="27:27" s="2" customFormat="1" ht="12.75" customHeight="1" x14ac:dyDescent="0.2">
      <c r="AA193" s="1"/>
    </row>
    <row r="194" spans="27:27" s="2" customFormat="1" ht="12.75" customHeight="1" x14ac:dyDescent="0.2">
      <c r="AA194" s="1"/>
    </row>
    <row r="195" spans="27:27" s="2" customFormat="1" ht="12.75" customHeight="1" x14ac:dyDescent="0.2">
      <c r="AA195" s="1"/>
    </row>
    <row r="196" spans="27:27" s="2" customFormat="1" ht="12.75" customHeight="1" x14ac:dyDescent="0.2">
      <c r="AA196" s="1"/>
    </row>
    <row r="197" spans="27:27" s="2" customFormat="1" ht="12.75" customHeight="1" x14ac:dyDescent="0.2">
      <c r="AA197" s="1"/>
    </row>
    <row r="198" spans="27:27" s="2" customFormat="1" ht="12.75" customHeight="1" x14ac:dyDescent="0.2">
      <c r="AA198" s="1"/>
    </row>
    <row r="199" spans="27:27" s="2" customFormat="1" ht="12.75" customHeight="1" x14ac:dyDescent="0.2">
      <c r="AA199" s="1"/>
    </row>
    <row r="200" spans="27:27" s="2" customFormat="1" ht="12.75" customHeight="1" x14ac:dyDescent="0.2">
      <c r="AA200" s="1"/>
    </row>
    <row r="201" spans="27:27" s="2" customFormat="1" ht="12.75" customHeight="1" x14ac:dyDescent="0.2">
      <c r="AA201" s="1"/>
    </row>
    <row r="202" spans="27:27" s="2" customFormat="1" ht="12.75" customHeight="1" x14ac:dyDescent="0.2">
      <c r="AA202" s="1"/>
    </row>
    <row r="203" spans="27:27" s="2" customFormat="1" ht="12.75" customHeight="1" x14ac:dyDescent="0.2">
      <c r="AA203" s="1"/>
    </row>
    <row r="204" spans="27:27" s="2" customFormat="1" ht="12.75" customHeight="1" x14ac:dyDescent="0.2">
      <c r="AA204" s="1"/>
    </row>
    <row r="205" spans="27:27" s="2" customFormat="1" ht="12.75" customHeight="1" x14ac:dyDescent="0.2">
      <c r="AA205" s="1"/>
    </row>
    <row r="206" spans="27:27" s="2" customFormat="1" ht="12.75" customHeight="1" x14ac:dyDescent="0.2">
      <c r="AA206" s="1"/>
    </row>
    <row r="207" spans="27:27" s="2" customFormat="1" ht="12.75" customHeight="1" x14ac:dyDescent="0.2">
      <c r="AA207" s="1"/>
    </row>
    <row r="208" spans="27:27" s="2" customFormat="1" ht="12.75" customHeight="1" x14ac:dyDescent="0.2">
      <c r="AA208" s="1"/>
    </row>
    <row r="209" spans="27:27" s="2" customFormat="1" ht="12.75" customHeight="1" x14ac:dyDescent="0.2">
      <c r="AA209" s="1"/>
    </row>
    <row r="210" spans="27:27" s="2" customFormat="1" ht="12.75" customHeight="1" x14ac:dyDescent="0.2">
      <c r="AA210" s="1"/>
    </row>
    <row r="211" spans="27:27" s="2" customFormat="1" ht="12.75" customHeight="1" x14ac:dyDescent="0.2">
      <c r="AA211" s="1"/>
    </row>
    <row r="212" spans="27:27" s="2" customFormat="1" ht="12.75" customHeight="1" x14ac:dyDescent="0.2">
      <c r="AA212" s="1"/>
    </row>
    <row r="213" spans="27:27" s="2" customFormat="1" ht="12.75" customHeight="1" x14ac:dyDescent="0.2">
      <c r="AA213" s="1"/>
    </row>
    <row r="214" spans="27:27" s="2" customFormat="1" ht="12.75" customHeight="1" x14ac:dyDescent="0.2">
      <c r="AA214" s="1"/>
    </row>
    <row r="215" spans="27:27" s="2" customFormat="1" ht="12.75" customHeight="1" x14ac:dyDescent="0.2">
      <c r="AA215" s="1"/>
    </row>
    <row r="216" spans="27:27" s="2" customFormat="1" ht="12.75" customHeight="1" x14ac:dyDescent="0.2">
      <c r="AA216" s="1"/>
    </row>
    <row r="217" spans="27:27" s="2" customFormat="1" ht="12.75" customHeight="1" x14ac:dyDescent="0.2">
      <c r="AA217" s="1"/>
    </row>
    <row r="218" spans="27:27" s="2" customFormat="1" ht="12.75" customHeight="1" x14ac:dyDescent="0.2">
      <c r="AA218" s="1"/>
    </row>
    <row r="219" spans="27:27" s="2" customFormat="1" ht="12.75" customHeight="1" x14ac:dyDescent="0.2">
      <c r="AA219" s="1"/>
    </row>
    <row r="220" spans="27:27" s="2" customFormat="1" ht="12.75" customHeight="1" x14ac:dyDescent="0.2">
      <c r="AA220" s="1"/>
    </row>
    <row r="221" spans="27:27" s="2" customFormat="1" ht="12.75" customHeight="1" x14ac:dyDescent="0.2">
      <c r="AA221" s="1"/>
    </row>
    <row r="222" spans="27:27" s="2" customFormat="1" ht="12.75" customHeight="1" x14ac:dyDescent="0.2">
      <c r="AA222" s="1"/>
    </row>
    <row r="223" spans="27:27" s="2" customFormat="1" ht="12.75" customHeight="1" x14ac:dyDescent="0.2">
      <c r="AA223" s="1"/>
    </row>
    <row r="224" spans="27:27" s="2" customFormat="1" ht="12.75" customHeight="1" x14ac:dyDescent="0.2">
      <c r="AA224" s="1"/>
    </row>
    <row r="225" spans="27:27" s="2" customFormat="1" ht="12.75" customHeight="1" x14ac:dyDescent="0.2">
      <c r="AA225" s="1"/>
    </row>
    <row r="226" spans="27:27" s="2" customFormat="1" ht="12.75" customHeight="1" x14ac:dyDescent="0.2">
      <c r="AA226" s="1"/>
    </row>
    <row r="227" spans="27:27" s="2" customFormat="1" ht="12.75" customHeight="1" x14ac:dyDescent="0.2">
      <c r="AA227" s="1"/>
    </row>
    <row r="228" spans="27:27" s="2" customFormat="1" ht="12.75" customHeight="1" x14ac:dyDescent="0.2">
      <c r="AA228" s="1"/>
    </row>
    <row r="229" spans="27:27" s="2" customFormat="1" ht="12.75" customHeight="1" x14ac:dyDescent="0.2">
      <c r="AA229" s="1"/>
    </row>
    <row r="230" spans="27:27" s="2" customFormat="1" ht="12.75" customHeight="1" x14ac:dyDescent="0.2">
      <c r="AA230" s="1"/>
    </row>
    <row r="231" spans="27:27" s="2" customFormat="1" ht="12.75" customHeight="1" x14ac:dyDescent="0.2">
      <c r="AA231" s="1"/>
    </row>
    <row r="232" spans="27:27" s="2" customFormat="1" ht="12.75" customHeight="1" x14ac:dyDescent="0.2">
      <c r="AA232" s="1"/>
    </row>
    <row r="233" spans="27:27" s="2" customFormat="1" ht="12.75" customHeight="1" x14ac:dyDescent="0.2">
      <c r="AA233" s="1"/>
    </row>
    <row r="234" spans="27:27" s="2" customFormat="1" ht="12.75" customHeight="1" x14ac:dyDescent="0.2">
      <c r="AA234" s="1"/>
    </row>
    <row r="235" spans="27:27" s="2" customFormat="1" ht="12.75" customHeight="1" x14ac:dyDescent="0.2">
      <c r="AA235" s="1"/>
    </row>
    <row r="236" spans="27:27" s="2" customFormat="1" ht="12.75" customHeight="1" x14ac:dyDescent="0.2">
      <c r="AA236" s="1"/>
    </row>
    <row r="237" spans="27:27" s="2" customFormat="1" ht="12.75" customHeight="1" x14ac:dyDescent="0.2">
      <c r="AA237" s="1"/>
    </row>
    <row r="238" spans="27:27" s="2" customFormat="1" ht="12.75" customHeight="1" x14ac:dyDescent="0.2">
      <c r="AA238" s="1"/>
    </row>
    <row r="239" spans="27:27" s="2" customFormat="1" ht="12.75" customHeight="1" x14ac:dyDescent="0.2">
      <c r="AA239" s="1"/>
    </row>
    <row r="240" spans="27:27" s="2" customFormat="1" ht="12.75" customHeight="1" x14ac:dyDescent="0.2">
      <c r="AA240" s="1"/>
    </row>
    <row r="241" spans="27:27" s="2" customFormat="1" ht="12.75" customHeight="1" x14ac:dyDescent="0.2">
      <c r="AA241" s="1"/>
    </row>
    <row r="242" spans="27:27" s="2" customFormat="1" ht="12.75" customHeight="1" x14ac:dyDescent="0.2">
      <c r="AA242" s="1"/>
    </row>
    <row r="243" spans="27:27" s="2" customFormat="1" ht="12.75" customHeight="1" x14ac:dyDescent="0.2">
      <c r="AA243" s="1"/>
    </row>
    <row r="244" spans="27:27" s="2" customFormat="1" ht="12.75" customHeight="1" x14ac:dyDescent="0.2">
      <c r="AA244" s="1"/>
    </row>
    <row r="245" spans="27:27" s="2" customFormat="1" ht="12.75" customHeight="1" x14ac:dyDescent="0.2">
      <c r="AA245" s="1"/>
    </row>
    <row r="246" spans="27:27" s="2" customFormat="1" ht="12.75" customHeight="1" x14ac:dyDescent="0.2">
      <c r="AA246" s="1"/>
    </row>
    <row r="247" spans="27:27" s="2" customFormat="1" ht="12.75" customHeight="1" x14ac:dyDescent="0.2">
      <c r="AA247" s="1"/>
    </row>
    <row r="248" spans="27:27" s="2" customFormat="1" ht="12.75" customHeight="1" x14ac:dyDescent="0.2">
      <c r="AA248" s="1"/>
    </row>
    <row r="249" spans="27:27" s="2" customFormat="1" ht="12.75" customHeight="1" x14ac:dyDescent="0.2">
      <c r="AA249" s="1"/>
    </row>
    <row r="250" spans="27:27" s="2" customFormat="1" ht="12.75" customHeight="1" x14ac:dyDescent="0.2">
      <c r="AA250" s="1"/>
    </row>
    <row r="251" spans="27:27" s="2" customFormat="1" ht="12.75" customHeight="1" x14ac:dyDescent="0.2">
      <c r="AA251" s="1"/>
    </row>
    <row r="252" spans="27:27" s="2" customFormat="1" ht="12.75" customHeight="1" x14ac:dyDescent="0.2">
      <c r="AA252" s="1"/>
    </row>
    <row r="253" spans="27:27" s="2" customFormat="1" ht="12.75" customHeight="1" x14ac:dyDescent="0.2">
      <c r="AA253" s="1"/>
    </row>
    <row r="254" spans="27:27" s="2" customFormat="1" ht="12.75" customHeight="1" x14ac:dyDescent="0.2">
      <c r="AA254" s="1"/>
    </row>
    <row r="255" spans="27:27" s="2" customFormat="1" ht="12.75" customHeight="1" x14ac:dyDescent="0.2">
      <c r="AA255" s="1"/>
    </row>
    <row r="256" spans="27:27" s="2" customFormat="1" ht="12.75" customHeight="1" x14ac:dyDescent="0.2">
      <c r="AA256" s="1"/>
    </row>
    <row r="257" spans="27:27" s="2" customFormat="1" ht="12.75" customHeight="1" x14ac:dyDescent="0.2">
      <c r="AA257" s="1"/>
    </row>
    <row r="258" spans="27:27" s="2" customFormat="1" ht="12.75" customHeight="1" x14ac:dyDescent="0.2">
      <c r="AA258" s="1"/>
    </row>
    <row r="259" spans="27:27" s="2" customFormat="1" ht="12.75" customHeight="1" x14ac:dyDescent="0.2">
      <c r="AA259" s="1"/>
    </row>
    <row r="260" spans="27:27" s="2" customFormat="1" ht="12.75" customHeight="1" x14ac:dyDescent="0.2">
      <c r="AA260" s="1"/>
    </row>
    <row r="261" spans="27:27" s="2" customFormat="1" ht="12.75" customHeight="1" x14ac:dyDescent="0.2">
      <c r="AA261" s="1"/>
    </row>
    <row r="262" spans="27:27" s="2" customFormat="1" ht="12.75" customHeight="1" x14ac:dyDescent="0.2">
      <c r="AA262" s="1"/>
    </row>
    <row r="263" spans="27:27" s="2" customFormat="1" ht="12.75" customHeight="1" x14ac:dyDescent="0.2">
      <c r="AA263" s="1"/>
    </row>
    <row r="264" spans="27:27" s="2" customFormat="1" ht="12.75" customHeight="1" x14ac:dyDescent="0.2">
      <c r="AA264" s="1"/>
    </row>
    <row r="265" spans="27:27" s="2" customFormat="1" ht="12.75" customHeight="1" x14ac:dyDescent="0.2">
      <c r="AA265" s="1"/>
    </row>
    <row r="266" spans="27:27" s="2" customFormat="1" ht="12.75" customHeight="1" x14ac:dyDescent="0.2">
      <c r="AA266" s="1"/>
    </row>
    <row r="267" spans="27:27" s="2" customFormat="1" ht="12.75" customHeight="1" x14ac:dyDescent="0.2">
      <c r="AA267" s="1"/>
    </row>
    <row r="268" spans="27:27" s="2" customFormat="1" ht="12.75" customHeight="1" x14ac:dyDescent="0.2">
      <c r="AA268" s="1"/>
    </row>
    <row r="269" spans="27:27" s="2" customFormat="1" ht="12.75" customHeight="1" x14ac:dyDescent="0.2">
      <c r="AA269" s="1"/>
    </row>
    <row r="270" spans="27:27" s="2" customFormat="1" ht="12.75" customHeight="1" x14ac:dyDescent="0.2">
      <c r="AA270" s="1"/>
    </row>
    <row r="271" spans="27:27" s="2" customFormat="1" ht="12.75" customHeight="1" x14ac:dyDescent="0.2">
      <c r="AA271" s="1"/>
    </row>
    <row r="272" spans="27:27" s="2" customFormat="1" ht="12.75" customHeight="1" x14ac:dyDescent="0.2">
      <c r="AA272" s="1"/>
    </row>
    <row r="273" spans="27:27" s="2" customFormat="1" ht="12.75" customHeight="1" x14ac:dyDescent="0.2">
      <c r="AA273" s="1"/>
    </row>
    <row r="274" spans="27:27" s="2" customFormat="1" ht="12.75" customHeight="1" x14ac:dyDescent="0.2">
      <c r="AA274" s="1"/>
    </row>
    <row r="275" spans="27:27" s="2" customFormat="1" ht="12.75" customHeight="1" x14ac:dyDescent="0.2">
      <c r="AA275" s="1"/>
    </row>
    <row r="276" spans="27:27" s="2" customFormat="1" ht="12.75" customHeight="1" x14ac:dyDescent="0.2">
      <c r="AA276" s="1"/>
    </row>
    <row r="277" spans="27:27" s="2" customFormat="1" ht="12.75" customHeight="1" x14ac:dyDescent="0.2">
      <c r="AA277" s="1"/>
    </row>
    <row r="278" spans="27:27" s="2" customFormat="1" ht="12.75" customHeight="1" x14ac:dyDescent="0.2">
      <c r="AA278" s="1"/>
    </row>
    <row r="279" spans="27:27" s="2" customFormat="1" ht="12.75" customHeight="1" x14ac:dyDescent="0.2">
      <c r="AA279" s="1"/>
    </row>
    <row r="280" spans="27:27" s="2" customFormat="1" ht="12.75" customHeight="1" x14ac:dyDescent="0.2">
      <c r="AA280" s="1"/>
    </row>
    <row r="281" spans="27:27" s="2" customFormat="1" ht="12.75" customHeight="1" x14ac:dyDescent="0.2">
      <c r="AA281" s="1"/>
    </row>
    <row r="282" spans="27:27" s="2" customFormat="1" ht="12.75" customHeight="1" x14ac:dyDescent="0.2">
      <c r="AA282" s="1"/>
    </row>
    <row r="283" spans="27:27" s="2" customFormat="1" ht="12.75" customHeight="1" x14ac:dyDescent="0.2">
      <c r="AA283" s="1"/>
    </row>
    <row r="284" spans="27:27" s="2" customFormat="1" ht="12.75" customHeight="1" x14ac:dyDescent="0.2">
      <c r="AA284" s="1"/>
    </row>
    <row r="285" spans="27:27" s="2" customFormat="1" ht="12.75" customHeight="1" x14ac:dyDescent="0.2">
      <c r="AA285" s="1"/>
    </row>
    <row r="286" spans="27:27" s="2" customFormat="1" ht="12.75" customHeight="1" x14ac:dyDescent="0.2">
      <c r="AA286" s="1"/>
    </row>
    <row r="287" spans="27:27" s="2" customFormat="1" ht="12.75" customHeight="1" x14ac:dyDescent="0.2">
      <c r="AA287" s="1"/>
    </row>
    <row r="288" spans="27:27" s="2" customFormat="1" ht="12.75" customHeight="1" x14ac:dyDescent="0.2">
      <c r="AA288" s="1"/>
    </row>
    <row r="289" spans="27:27" s="2" customFormat="1" ht="12.75" customHeight="1" x14ac:dyDescent="0.2">
      <c r="AA289" s="1"/>
    </row>
    <row r="290" spans="27:27" s="2" customFormat="1" ht="12.75" customHeight="1" x14ac:dyDescent="0.2">
      <c r="AA290" s="1"/>
    </row>
    <row r="291" spans="27:27" s="2" customFormat="1" ht="12.75" customHeight="1" x14ac:dyDescent="0.2">
      <c r="AA291" s="1"/>
    </row>
    <row r="292" spans="27:27" s="2" customFormat="1" ht="12.75" customHeight="1" x14ac:dyDescent="0.2">
      <c r="AA292" s="1"/>
    </row>
    <row r="293" spans="27:27" s="2" customFormat="1" ht="12.75" customHeight="1" x14ac:dyDescent="0.2">
      <c r="AA293" s="1"/>
    </row>
    <row r="294" spans="27:27" s="2" customFormat="1" ht="12.75" customHeight="1" x14ac:dyDescent="0.2">
      <c r="AA294" s="1"/>
    </row>
    <row r="295" spans="27:27" s="2" customFormat="1" ht="12.75" customHeight="1" x14ac:dyDescent="0.2">
      <c r="AA295" s="1"/>
    </row>
    <row r="296" spans="27:27" s="2" customFormat="1" ht="12.75" customHeight="1" x14ac:dyDescent="0.2">
      <c r="AA296" s="1"/>
    </row>
    <row r="297" spans="27:27" s="2" customFormat="1" ht="12.75" customHeight="1" x14ac:dyDescent="0.2">
      <c r="AA297" s="1"/>
    </row>
    <row r="298" spans="27:27" s="2" customFormat="1" ht="12.75" customHeight="1" x14ac:dyDescent="0.2">
      <c r="AA298" s="1"/>
    </row>
    <row r="299" spans="27:27" s="2" customFormat="1" ht="12.75" customHeight="1" x14ac:dyDescent="0.2">
      <c r="AA299" s="1"/>
    </row>
    <row r="300" spans="27:27" s="2" customFormat="1" ht="12.75" customHeight="1" x14ac:dyDescent="0.2">
      <c r="AA300" s="1"/>
    </row>
    <row r="301" spans="27:27" s="2" customFormat="1" ht="12.75" customHeight="1" x14ac:dyDescent="0.2">
      <c r="AA301" s="1"/>
    </row>
    <row r="302" spans="27:27" s="2" customFormat="1" ht="12.75" customHeight="1" x14ac:dyDescent="0.2">
      <c r="AA302" s="1"/>
    </row>
    <row r="303" spans="27:27" s="2" customFormat="1" ht="12.75" customHeight="1" x14ac:dyDescent="0.2">
      <c r="AA303" s="1"/>
    </row>
    <row r="304" spans="27:27" s="2" customFormat="1" ht="12.75" customHeight="1" x14ac:dyDescent="0.2">
      <c r="AA304" s="1"/>
    </row>
    <row r="305" spans="27:27" s="2" customFormat="1" ht="12.75" customHeight="1" x14ac:dyDescent="0.2">
      <c r="AA305" s="1"/>
    </row>
    <row r="306" spans="27:27" s="2" customFormat="1" ht="12.75" customHeight="1" x14ac:dyDescent="0.2">
      <c r="AA306" s="1"/>
    </row>
    <row r="307" spans="27:27" s="2" customFormat="1" ht="12.75" customHeight="1" x14ac:dyDescent="0.2">
      <c r="AA307" s="1"/>
    </row>
    <row r="308" spans="27:27" s="2" customFormat="1" ht="12.75" customHeight="1" x14ac:dyDescent="0.2">
      <c r="AA308" s="1"/>
    </row>
    <row r="309" spans="27:27" s="2" customFormat="1" ht="12.75" customHeight="1" x14ac:dyDescent="0.2">
      <c r="AA309" s="1"/>
    </row>
    <row r="310" spans="27:27" s="2" customFormat="1" ht="12.75" customHeight="1" x14ac:dyDescent="0.2">
      <c r="AA310" s="1"/>
    </row>
    <row r="311" spans="27:27" s="2" customFormat="1" ht="12.75" customHeight="1" x14ac:dyDescent="0.2">
      <c r="AA311" s="1"/>
    </row>
    <row r="312" spans="27:27" s="2" customFormat="1" ht="12.75" customHeight="1" x14ac:dyDescent="0.2">
      <c r="AA312" s="1"/>
    </row>
    <row r="313" spans="27:27" s="2" customFormat="1" ht="12.75" customHeight="1" x14ac:dyDescent="0.2">
      <c r="AA313" s="1"/>
    </row>
    <row r="314" spans="27:27" s="2" customFormat="1" ht="12.75" customHeight="1" x14ac:dyDescent="0.2">
      <c r="AA314" s="1"/>
    </row>
    <row r="315" spans="27:27" s="2" customFormat="1" ht="12.75" customHeight="1" x14ac:dyDescent="0.2">
      <c r="AA315" s="1"/>
    </row>
    <row r="316" spans="27:27" s="2" customFormat="1" ht="12.75" customHeight="1" x14ac:dyDescent="0.2">
      <c r="AA316" s="1"/>
    </row>
    <row r="317" spans="27:27" s="2" customFormat="1" ht="12.75" customHeight="1" x14ac:dyDescent="0.2">
      <c r="AA317" s="1"/>
    </row>
    <row r="318" spans="27:27" s="2" customFormat="1" ht="12.75" customHeight="1" x14ac:dyDescent="0.2">
      <c r="AA318" s="1"/>
    </row>
    <row r="319" spans="27:27" s="2" customFormat="1" ht="12.75" customHeight="1" x14ac:dyDescent="0.2">
      <c r="AA319" s="1"/>
    </row>
    <row r="320" spans="27:27" s="2" customFormat="1" ht="12.75" customHeight="1" x14ac:dyDescent="0.2">
      <c r="AA320" s="1"/>
    </row>
    <row r="321" spans="27:27" s="2" customFormat="1" ht="12.75" customHeight="1" x14ac:dyDescent="0.2">
      <c r="AA321" s="1"/>
    </row>
    <row r="322" spans="27:27" s="2" customFormat="1" ht="12.75" customHeight="1" x14ac:dyDescent="0.2">
      <c r="AA322" s="1"/>
    </row>
    <row r="323" spans="27:27" s="2" customFormat="1" ht="12.75" customHeight="1" x14ac:dyDescent="0.2">
      <c r="AA323" s="1"/>
    </row>
    <row r="324" spans="27:27" s="2" customFormat="1" ht="12.75" customHeight="1" x14ac:dyDescent="0.2">
      <c r="AA324" s="1"/>
    </row>
    <row r="325" spans="27:27" s="2" customFormat="1" ht="12.75" customHeight="1" x14ac:dyDescent="0.2">
      <c r="AA325" s="1"/>
    </row>
    <row r="326" spans="27:27" s="2" customFormat="1" ht="12.75" customHeight="1" x14ac:dyDescent="0.2">
      <c r="AA326" s="1"/>
    </row>
    <row r="327" spans="27:27" s="2" customFormat="1" ht="12.75" customHeight="1" x14ac:dyDescent="0.2">
      <c r="AA327" s="1"/>
    </row>
    <row r="328" spans="27:27" s="2" customFormat="1" ht="12.75" customHeight="1" x14ac:dyDescent="0.2">
      <c r="AA328" s="1"/>
    </row>
    <row r="329" spans="27:27" s="2" customFormat="1" ht="12.75" customHeight="1" x14ac:dyDescent="0.2">
      <c r="AA329" s="1"/>
    </row>
    <row r="330" spans="27:27" s="2" customFormat="1" ht="12.75" customHeight="1" x14ac:dyDescent="0.2">
      <c r="AA330" s="1"/>
    </row>
    <row r="331" spans="27:27" s="2" customFormat="1" ht="12.75" customHeight="1" x14ac:dyDescent="0.2">
      <c r="AA331" s="1"/>
    </row>
    <row r="332" spans="27:27" s="2" customFormat="1" ht="12.75" customHeight="1" x14ac:dyDescent="0.2">
      <c r="AA332" s="1"/>
    </row>
    <row r="333" spans="27:27" s="2" customFormat="1" ht="12.75" customHeight="1" x14ac:dyDescent="0.2">
      <c r="AA333" s="1"/>
    </row>
    <row r="334" spans="27:27" s="2" customFormat="1" ht="12.75" customHeight="1" x14ac:dyDescent="0.2">
      <c r="AA334" s="1"/>
    </row>
    <row r="335" spans="27:27" s="2" customFormat="1" ht="12.75" customHeight="1" x14ac:dyDescent="0.2">
      <c r="AA335" s="1"/>
    </row>
    <row r="336" spans="27:27" s="2" customFormat="1" ht="12.75" customHeight="1" x14ac:dyDescent="0.2">
      <c r="AA336" s="1"/>
    </row>
    <row r="337" spans="27:27" s="2" customFormat="1" ht="12.75" customHeight="1" x14ac:dyDescent="0.2">
      <c r="AA337" s="1"/>
    </row>
    <row r="338" spans="27:27" s="2" customFormat="1" ht="12.75" customHeight="1" x14ac:dyDescent="0.2">
      <c r="AA338" s="1"/>
    </row>
    <row r="339" spans="27:27" s="2" customFormat="1" ht="12.75" customHeight="1" x14ac:dyDescent="0.2">
      <c r="AA339" s="1"/>
    </row>
    <row r="340" spans="27:27" s="2" customFormat="1" ht="12.75" customHeight="1" x14ac:dyDescent="0.2">
      <c r="AA340" s="1"/>
    </row>
    <row r="341" spans="27:27" s="2" customFormat="1" ht="12.75" customHeight="1" x14ac:dyDescent="0.2">
      <c r="AA341" s="1"/>
    </row>
    <row r="342" spans="27:27" s="2" customFormat="1" ht="12.75" customHeight="1" x14ac:dyDescent="0.2">
      <c r="AA342" s="1"/>
    </row>
    <row r="343" spans="27:27" s="2" customFormat="1" ht="12.75" customHeight="1" x14ac:dyDescent="0.2">
      <c r="AA343" s="1"/>
    </row>
    <row r="344" spans="27:27" s="2" customFormat="1" ht="12.75" customHeight="1" x14ac:dyDescent="0.2">
      <c r="AA344" s="1"/>
    </row>
    <row r="345" spans="27:27" s="2" customFormat="1" ht="12.75" customHeight="1" x14ac:dyDescent="0.2">
      <c r="AA345" s="1"/>
    </row>
    <row r="346" spans="27:27" s="2" customFormat="1" ht="12.75" customHeight="1" x14ac:dyDescent="0.2">
      <c r="AA346" s="1"/>
    </row>
    <row r="347" spans="27:27" s="2" customFormat="1" ht="12.75" customHeight="1" x14ac:dyDescent="0.2">
      <c r="AA347" s="1"/>
    </row>
    <row r="348" spans="27:27" s="2" customFormat="1" ht="12.75" customHeight="1" x14ac:dyDescent="0.2">
      <c r="AA348" s="1"/>
    </row>
    <row r="349" spans="27:27" s="2" customFormat="1" ht="12.75" customHeight="1" x14ac:dyDescent="0.2">
      <c r="AA349" s="1"/>
    </row>
    <row r="350" spans="27:27" s="2" customFormat="1" ht="12.75" customHeight="1" x14ac:dyDescent="0.2">
      <c r="AA350" s="1"/>
    </row>
    <row r="351" spans="27:27" s="2" customFormat="1" ht="12.75" customHeight="1" x14ac:dyDescent="0.2">
      <c r="AA351" s="1"/>
    </row>
    <row r="352" spans="27:27" s="2" customFormat="1" ht="12.75" customHeight="1" x14ac:dyDescent="0.2">
      <c r="AA352" s="1"/>
    </row>
    <row r="353" spans="27:27" s="2" customFormat="1" ht="12.75" customHeight="1" x14ac:dyDescent="0.2">
      <c r="AA353" s="1"/>
    </row>
    <row r="354" spans="27:27" s="2" customFormat="1" ht="12.75" customHeight="1" x14ac:dyDescent="0.2">
      <c r="AA354" s="1"/>
    </row>
    <row r="355" spans="27:27" s="2" customFormat="1" ht="12.75" customHeight="1" x14ac:dyDescent="0.2">
      <c r="AA355" s="1"/>
    </row>
    <row r="356" spans="27:27" s="2" customFormat="1" ht="12.75" customHeight="1" x14ac:dyDescent="0.2">
      <c r="AA356" s="1"/>
    </row>
    <row r="357" spans="27:27" s="2" customFormat="1" ht="12.75" customHeight="1" x14ac:dyDescent="0.2">
      <c r="AA357" s="1"/>
    </row>
    <row r="358" spans="27:27" s="2" customFormat="1" ht="12.75" customHeight="1" x14ac:dyDescent="0.2">
      <c r="AA358" s="1"/>
    </row>
    <row r="359" spans="27:27" s="2" customFormat="1" ht="12.75" customHeight="1" x14ac:dyDescent="0.2">
      <c r="AA359" s="1"/>
    </row>
    <row r="360" spans="27:27" s="2" customFormat="1" ht="12.75" customHeight="1" x14ac:dyDescent="0.2">
      <c r="AA360" s="1"/>
    </row>
    <row r="361" spans="27:27" s="2" customFormat="1" ht="12.75" customHeight="1" x14ac:dyDescent="0.2">
      <c r="AA361" s="1"/>
    </row>
    <row r="362" spans="27:27" s="2" customFormat="1" ht="12.75" customHeight="1" x14ac:dyDescent="0.2">
      <c r="AA362" s="1"/>
    </row>
    <row r="363" spans="27:27" s="2" customFormat="1" ht="12.75" customHeight="1" x14ac:dyDescent="0.2">
      <c r="AA363" s="1"/>
    </row>
    <row r="364" spans="27:27" s="2" customFormat="1" ht="12.75" customHeight="1" x14ac:dyDescent="0.2">
      <c r="AA364" s="1"/>
    </row>
    <row r="365" spans="27:27" s="2" customFormat="1" ht="12.75" customHeight="1" x14ac:dyDescent="0.2">
      <c r="AA365" s="1"/>
    </row>
    <row r="366" spans="27:27" s="2" customFormat="1" ht="12.75" customHeight="1" x14ac:dyDescent="0.2">
      <c r="AA366" s="1"/>
    </row>
    <row r="367" spans="27:27" s="2" customFormat="1" ht="12.75" customHeight="1" x14ac:dyDescent="0.2">
      <c r="AA367" s="1"/>
    </row>
    <row r="368" spans="27:27" s="2" customFormat="1" ht="12.75" customHeight="1" x14ac:dyDescent="0.2">
      <c r="AA368" s="1"/>
    </row>
    <row r="369" spans="27:27" s="2" customFormat="1" ht="12.75" customHeight="1" x14ac:dyDescent="0.2">
      <c r="AA369" s="1"/>
    </row>
    <row r="370" spans="27:27" s="2" customFormat="1" ht="12.75" customHeight="1" x14ac:dyDescent="0.2">
      <c r="AA370" s="1"/>
    </row>
    <row r="371" spans="27:27" s="2" customFormat="1" ht="12.75" customHeight="1" x14ac:dyDescent="0.2">
      <c r="AA371" s="1"/>
    </row>
    <row r="372" spans="27:27" s="2" customFormat="1" ht="12.75" customHeight="1" x14ac:dyDescent="0.2">
      <c r="AA372" s="1"/>
    </row>
    <row r="373" spans="27:27" s="2" customFormat="1" ht="12.75" customHeight="1" x14ac:dyDescent="0.2">
      <c r="AA373" s="1"/>
    </row>
    <row r="374" spans="27:27" s="2" customFormat="1" ht="12.75" customHeight="1" x14ac:dyDescent="0.2">
      <c r="AA374" s="1"/>
    </row>
    <row r="375" spans="27:27" s="2" customFormat="1" ht="12.75" customHeight="1" x14ac:dyDescent="0.2">
      <c r="AA375" s="1"/>
    </row>
    <row r="376" spans="27:27" s="2" customFormat="1" ht="12.75" customHeight="1" x14ac:dyDescent="0.2">
      <c r="AA376" s="1"/>
    </row>
    <row r="377" spans="27:27" s="2" customFormat="1" ht="12.75" customHeight="1" x14ac:dyDescent="0.2">
      <c r="AA377" s="1"/>
    </row>
    <row r="378" spans="27:27" s="2" customFormat="1" ht="12.75" customHeight="1" x14ac:dyDescent="0.2">
      <c r="AA378" s="1"/>
    </row>
    <row r="379" spans="27:27" s="2" customFormat="1" ht="12.75" customHeight="1" x14ac:dyDescent="0.2">
      <c r="AA379" s="1"/>
    </row>
    <row r="380" spans="27:27" s="2" customFormat="1" ht="12.75" customHeight="1" x14ac:dyDescent="0.2">
      <c r="AA380" s="1"/>
    </row>
    <row r="381" spans="27:27" s="2" customFormat="1" ht="12.75" customHeight="1" x14ac:dyDescent="0.2">
      <c r="AA381" s="1"/>
    </row>
    <row r="382" spans="27:27" s="2" customFormat="1" ht="12.75" customHeight="1" x14ac:dyDescent="0.2">
      <c r="AA382" s="1"/>
    </row>
    <row r="383" spans="27:27" s="2" customFormat="1" ht="12.75" customHeight="1" x14ac:dyDescent="0.2">
      <c r="AA383" s="1"/>
    </row>
    <row r="384" spans="27:27" s="2" customFormat="1" ht="12.75" customHeight="1" x14ac:dyDescent="0.2">
      <c r="AA384" s="1"/>
    </row>
    <row r="385" spans="27:27" s="2" customFormat="1" ht="12.75" customHeight="1" x14ac:dyDescent="0.2">
      <c r="AA385" s="1"/>
    </row>
    <row r="386" spans="27:27" s="2" customFormat="1" ht="12.75" customHeight="1" x14ac:dyDescent="0.2">
      <c r="AA386" s="1"/>
    </row>
    <row r="387" spans="27:27" s="2" customFormat="1" ht="12.75" customHeight="1" x14ac:dyDescent="0.2">
      <c r="AA387" s="1"/>
    </row>
    <row r="388" spans="27:27" s="2" customFormat="1" ht="12.75" customHeight="1" x14ac:dyDescent="0.2">
      <c r="AA388" s="1"/>
    </row>
    <row r="389" spans="27:27" s="2" customFormat="1" ht="12.75" customHeight="1" x14ac:dyDescent="0.2">
      <c r="AA389" s="1"/>
    </row>
    <row r="390" spans="27:27" s="2" customFormat="1" ht="12.75" customHeight="1" x14ac:dyDescent="0.2">
      <c r="AA390" s="1"/>
    </row>
    <row r="391" spans="27:27" s="2" customFormat="1" ht="12.75" customHeight="1" x14ac:dyDescent="0.2">
      <c r="AA391" s="1"/>
    </row>
    <row r="392" spans="27:27" s="2" customFormat="1" ht="12.75" customHeight="1" x14ac:dyDescent="0.2">
      <c r="AA392" s="1"/>
    </row>
    <row r="393" spans="27:27" s="2" customFormat="1" ht="12.75" customHeight="1" x14ac:dyDescent="0.2">
      <c r="AA393" s="1"/>
    </row>
    <row r="394" spans="27:27" s="2" customFormat="1" ht="12.75" customHeight="1" x14ac:dyDescent="0.2">
      <c r="AA394" s="1"/>
    </row>
    <row r="395" spans="27:27" s="2" customFormat="1" ht="12.75" customHeight="1" x14ac:dyDescent="0.2">
      <c r="AA395" s="1"/>
    </row>
    <row r="396" spans="27:27" s="2" customFormat="1" ht="12.75" customHeight="1" x14ac:dyDescent="0.2">
      <c r="AA396" s="1"/>
    </row>
    <row r="397" spans="27:27" s="2" customFormat="1" ht="12.75" customHeight="1" x14ac:dyDescent="0.2">
      <c r="AA397" s="1"/>
    </row>
    <row r="398" spans="27:27" s="2" customFormat="1" ht="12.75" customHeight="1" x14ac:dyDescent="0.2">
      <c r="AA398" s="1"/>
    </row>
    <row r="399" spans="27:27" s="2" customFormat="1" ht="12.75" customHeight="1" x14ac:dyDescent="0.2">
      <c r="AA399" s="1"/>
    </row>
    <row r="400" spans="27:27" s="2" customFormat="1" ht="12.75" customHeight="1" x14ac:dyDescent="0.2">
      <c r="AA400" s="1"/>
    </row>
    <row r="401" spans="27:27" s="2" customFormat="1" ht="12.75" customHeight="1" x14ac:dyDescent="0.2">
      <c r="AA401" s="1"/>
    </row>
    <row r="402" spans="27:27" s="2" customFormat="1" ht="12.75" customHeight="1" x14ac:dyDescent="0.2">
      <c r="AA402" s="1"/>
    </row>
    <row r="403" spans="27:27" s="2" customFormat="1" ht="12.75" customHeight="1" x14ac:dyDescent="0.2">
      <c r="AA403" s="1"/>
    </row>
    <row r="404" spans="27:27" s="2" customFormat="1" ht="12.75" customHeight="1" x14ac:dyDescent="0.2">
      <c r="AA404" s="1"/>
    </row>
    <row r="405" spans="27:27" s="2" customFormat="1" ht="12.75" customHeight="1" x14ac:dyDescent="0.2">
      <c r="AA405" s="1"/>
    </row>
    <row r="406" spans="27:27" s="2" customFormat="1" ht="12.75" customHeight="1" x14ac:dyDescent="0.2">
      <c r="AA406" s="1"/>
    </row>
    <row r="407" spans="27:27" s="2" customFormat="1" ht="12.75" customHeight="1" x14ac:dyDescent="0.2">
      <c r="AA407" s="1"/>
    </row>
    <row r="408" spans="27:27" s="2" customFormat="1" ht="12.75" customHeight="1" x14ac:dyDescent="0.2">
      <c r="AA408" s="1"/>
    </row>
    <row r="409" spans="27:27" s="2" customFormat="1" ht="12.75" customHeight="1" x14ac:dyDescent="0.2">
      <c r="AA409" s="1"/>
    </row>
    <row r="410" spans="27:27" s="2" customFormat="1" ht="12.75" customHeight="1" x14ac:dyDescent="0.2">
      <c r="AA410" s="1"/>
    </row>
    <row r="411" spans="27:27" s="2" customFormat="1" ht="12.75" customHeight="1" x14ac:dyDescent="0.2">
      <c r="AA411" s="1"/>
    </row>
    <row r="412" spans="27:27" s="2" customFormat="1" ht="12.75" customHeight="1" x14ac:dyDescent="0.2">
      <c r="AA412" s="1"/>
    </row>
    <row r="413" spans="27:27" s="2" customFormat="1" ht="12.75" customHeight="1" x14ac:dyDescent="0.2">
      <c r="AA413" s="1"/>
    </row>
    <row r="414" spans="27:27" s="2" customFormat="1" ht="12.75" customHeight="1" x14ac:dyDescent="0.2">
      <c r="AA414" s="1"/>
    </row>
    <row r="415" spans="27:27" s="2" customFormat="1" ht="12.75" customHeight="1" x14ac:dyDescent="0.2">
      <c r="AA415" s="1"/>
    </row>
    <row r="416" spans="27:27" s="2" customFormat="1" ht="12.75" customHeight="1" x14ac:dyDescent="0.2">
      <c r="AA416" s="1"/>
    </row>
    <row r="417" spans="27:27" s="2" customFormat="1" ht="12.75" customHeight="1" x14ac:dyDescent="0.2">
      <c r="AA417" s="1"/>
    </row>
    <row r="418" spans="27:27" s="2" customFormat="1" ht="12.75" customHeight="1" x14ac:dyDescent="0.2">
      <c r="AA418" s="1"/>
    </row>
    <row r="419" spans="27:27" s="2" customFormat="1" ht="12.75" customHeight="1" x14ac:dyDescent="0.2">
      <c r="AA419" s="1"/>
    </row>
    <row r="420" spans="27:27" s="2" customFormat="1" ht="12.75" customHeight="1" x14ac:dyDescent="0.2">
      <c r="AA420" s="1"/>
    </row>
    <row r="421" spans="27:27" s="2" customFormat="1" ht="12.75" customHeight="1" x14ac:dyDescent="0.2">
      <c r="AA421" s="1"/>
    </row>
    <row r="422" spans="27:27" s="2" customFormat="1" ht="12.75" customHeight="1" x14ac:dyDescent="0.2">
      <c r="AA422" s="1"/>
    </row>
    <row r="423" spans="27:27" s="2" customFormat="1" ht="12.75" customHeight="1" x14ac:dyDescent="0.2">
      <c r="AA423" s="1"/>
    </row>
    <row r="424" spans="27:27" s="2" customFormat="1" ht="12.75" customHeight="1" x14ac:dyDescent="0.2">
      <c r="AA424" s="1"/>
    </row>
    <row r="425" spans="27:27" s="2" customFormat="1" ht="12.75" customHeight="1" x14ac:dyDescent="0.2">
      <c r="AA425" s="1"/>
    </row>
    <row r="426" spans="27:27" s="2" customFormat="1" ht="12.75" customHeight="1" x14ac:dyDescent="0.2">
      <c r="AA426" s="1"/>
    </row>
    <row r="427" spans="27:27" s="2" customFormat="1" ht="12.75" customHeight="1" x14ac:dyDescent="0.2">
      <c r="AA427" s="1"/>
    </row>
    <row r="428" spans="27:27" s="2" customFormat="1" ht="12.75" customHeight="1" x14ac:dyDescent="0.2">
      <c r="AA428" s="1"/>
    </row>
    <row r="429" spans="27:27" s="2" customFormat="1" ht="12.75" customHeight="1" x14ac:dyDescent="0.2">
      <c r="AA429" s="1"/>
    </row>
    <row r="430" spans="27:27" s="2" customFormat="1" ht="12.75" customHeight="1" x14ac:dyDescent="0.2">
      <c r="AA430" s="1"/>
    </row>
    <row r="431" spans="27:27" s="2" customFormat="1" ht="12.75" customHeight="1" x14ac:dyDescent="0.2">
      <c r="AA431" s="1"/>
    </row>
    <row r="432" spans="27:27" s="2" customFormat="1" ht="12.75" customHeight="1" x14ac:dyDescent="0.2">
      <c r="AA432" s="1"/>
    </row>
    <row r="433" spans="27:27" s="2" customFormat="1" ht="12.75" customHeight="1" x14ac:dyDescent="0.2">
      <c r="AA433" s="1"/>
    </row>
    <row r="434" spans="27:27" s="2" customFormat="1" ht="12.75" customHeight="1" x14ac:dyDescent="0.2">
      <c r="AA434" s="1"/>
    </row>
    <row r="435" spans="27:27" s="2" customFormat="1" ht="12.75" customHeight="1" x14ac:dyDescent="0.2">
      <c r="AA435" s="1"/>
    </row>
    <row r="436" spans="27:27" s="2" customFormat="1" ht="12.75" customHeight="1" x14ac:dyDescent="0.2">
      <c r="AA436" s="1"/>
    </row>
    <row r="437" spans="27:27" s="2" customFormat="1" ht="12.75" customHeight="1" x14ac:dyDescent="0.2">
      <c r="AA437" s="1"/>
    </row>
    <row r="438" spans="27:27" s="2" customFormat="1" ht="12.75" customHeight="1" x14ac:dyDescent="0.2">
      <c r="AA438" s="1"/>
    </row>
    <row r="439" spans="27:27" s="2" customFormat="1" ht="12.75" customHeight="1" x14ac:dyDescent="0.2">
      <c r="AA439" s="1"/>
    </row>
    <row r="440" spans="27:27" s="2" customFormat="1" ht="12.75" customHeight="1" x14ac:dyDescent="0.2">
      <c r="AA440" s="1"/>
    </row>
    <row r="441" spans="27:27" s="2" customFormat="1" ht="12.75" customHeight="1" x14ac:dyDescent="0.2">
      <c r="AA441" s="1"/>
    </row>
    <row r="442" spans="27:27" s="2" customFormat="1" ht="12.75" customHeight="1" x14ac:dyDescent="0.2">
      <c r="AA442" s="1"/>
    </row>
    <row r="443" spans="27:27" s="2" customFormat="1" ht="12.75" customHeight="1" x14ac:dyDescent="0.2">
      <c r="AA443" s="1"/>
    </row>
    <row r="444" spans="27:27" s="2" customFormat="1" ht="12.75" customHeight="1" x14ac:dyDescent="0.2">
      <c r="AA444" s="1"/>
    </row>
    <row r="445" spans="27:27" s="2" customFormat="1" ht="12.75" customHeight="1" x14ac:dyDescent="0.2">
      <c r="AA445" s="1"/>
    </row>
    <row r="446" spans="27:27" s="2" customFormat="1" ht="12.75" customHeight="1" x14ac:dyDescent="0.2">
      <c r="AA446" s="1"/>
    </row>
    <row r="447" spans="27:27" s="2" customFormat="1" ht="12.75" customHeight="1" x14ac:dyDescent="0.2">
      <c r="AA447" s="1"/>
    </row>
    <row r="448" spans="27:27" s="2" customFormat="1" ht="12.75" customHeight="1" x14ac:dyDescent="0.2">
      <c r="AA448" s="1"/>
    </row>
    <row r="449" spans="27:27" s="2" customFormat="1" ht="12.75" customHeight="1" x14ac:dyDescent="0.2">
      <c r="AA449" s="1"/>
    </row>
    <row r="450" spans="27:27" s="2" customFormat="1" ht="12.75" customHeight="1" x14ac:dyDescent="0.2">
      <c r="AA450" s="1"/>
    </row>
    <row r="451" spans="27:27" s="2" customFormat="1" ht="12.75" customHeight="1" x14ac:dyDescent="0.2">
      <c r="AA451" s="1"/>
    </row>
    <row r="452" spans="27:27" s="2" customFormat="1" ht="12.75" customHeight="1" x14ac:dyDescent="0.2">
      <c r="AA452" s="1"/>
    </row>
    <row r="453" spans="27:27" s="2" customFormat="1" ht="12.75" customHeight="1" x14ac:dyDescent="0.2">
      <c r="AA453" s="1"/>
    </row>
    <row r="454" spans="27:27" s="2" customFormat="1" ht="12.75" customHeight="1" x14ac:dyDescent="0.2">
      <c r="AA454" s="1"/>
    </row>
    <row r="455" spans="27:27" s="2" customFormat="1" ht="12.75" customHeight="1" x14ac:dyDescent="0.2">
      <c r="AA455" s="1"/>
    </row>
    <row r="456" spans="27:27" s="2" customFormat="1" ht="12.75" customHeight="1" x14ac:dyDescent="0.2">
      <c r="AA456" s="1"/>
    </row>
    <row r="457" spans="27:27" s="2" customFormat="1" ht="12.75" customHeight="1" x14ac:dyDescent="0.2">
      <c r="AA457" s="1"/>
    </row>
    <row r="458" spans="27:27" s="2" customFormat="1" ht="12.75" customHeight="1" x14ac:dyDescent="0.2">
      <c r="AA458" s="1"/>
    </row>
    <row r="459" spans="27:27" s="2" customFormat="1" ht="12.75" customHeight="1" x14ac:dyDescent="0.2">
      <c r="AA459" s="1"/>
    </row>
    <row r="460" spans="27:27" s="2" customFormat="1" ht="12.75" customHeight="1" x14ac:dyDescent="0.2">
      <c r="AA460" s="1"/>
    </row>
    <row r="461" spans="27:27" s="2" customFormat="1" ht="12.75" customHeight="1" x14ac:dyDescent="0.2">
      <c r="AA461" s="1"/>
    </row>
    <row r="462" spans="27:27" s="2" customFormat="1" ht="12.75" customHeight="1" x14ac:dyDescent="0.2">
      <c r="AA462" s="1"/>
    </row>
    <row r="463" spans="27:27" s="2" customFormat="1" ht="12.75" customHeight="1" x14ac:dyDescent="0.2">
      <c r="AA463" s="1"/>
    </row>
    <row r="464" spans="27:27" s="2" customFormat="1" ht="12.75" customHeight="1" x14ac:dyDescent="0.2">
      <c r="AA464" s="1"/>
    </row>
    <row r="465" spans="27:27" s="2" customFormat="1" ht="12.75" customHeight="1" x14ac:dyDescent="0.2">
      <c r="AA465" s="1"/>
    </row>
    <row r="466" spans="27:27" s="2" customFormat="1" ht="12.75" customHeight="1" x14ac:dyDescent="0.2">
      <c r="AA466" s="1"/>
    </row>
    <row r="467" spans="27:27" s="2" customFormat="1" ht="12.75" customHeight="1" x14ac:dyDescent="0.2">
      <c r="AA467" s="1"/>
    </row>
    <row r="468" spans="27:27" s="2" customFormat="1" ht="12.75" customHeight="1" x14ac:dyDescent="0.2">
      <c r="AA468" s="1"/>
    </row>
    <row r="469" spans="27:27" s="2" customFormat="1" ht="12.75" customHeight="1" x14ac:dyDescent="0.2">
      <c r="AA469" s="1"/>
    </row>
    <row r="470" spans="27:27" s="2" customFormat="1" ht="12.75" customHeight="1" x14ac:dyDescent="0.2">
      <c r="AA470" s="1"/>
    </row>
    <row r="471" spans="27:27" s="2" customFormat="1" ht="12.75" customHeight="1" x14ac:dyDescent="0.2">
      <c r="AA471" s="1"/>
    </row>
    <row r="472" spans="27:27" s="2" customFormat="1" ht="12.75" customHeight="1" x14ac:dyDescent="0.2">
      <c r="AA472" s="1"/>
    </row>
    <row r="473" spans="27:27" s="2" customFormat="1" ht="12.75" customHeight="1" x14ac:dyDescent="0.2">
      <c r="AA473" s="1"/>
    </row>
    <row r="474" spans="27:27" s="2" customFormat="1" ht="12.75" customHeight="1" x14ac:dyDescent="0.2">
      <c r="AA474" s="1"/>
    </row>
    <row r="475" spans="27:27" s="2" customFormat="1" ht="12.75" customHeight="1" x14ac:dyDescent="0.2">
      <c r="AA475" s="1"/>
    </row>
    <row r="476" spans="27:27" s="2" customFormat="1" ht="12.75" customHeight="1" x14ac:dyDescent="0.2">
      <c r="AA476" s="1"/>
    </row>
    <row r="477" spans="27:27" s="2" customFormat="1" ht="12.75" customHeight="1" x14ac:dyDescent="0.2">
      <c r="AA477" s="1"/>
    </row>
    <row r="478" spans="27:27" s="2" customFormat="1" ht="12.75" customHeight="1" x14ac:dyDescent="0.2">
      <c r="AA478" s="1"/>
    </row>
    <row r="479" spans="27:27" s="2" customFormat="1" ht="12.75" customHeight="1" x14ac:dyDescent="0.2">
      <c r="AA479" s="1"/>
    </row>
    <row r="480" spans="27:27" s="2" customFormat="1" ht="12.75" customHeight="1" x14ac:dyDescent="0.2">
      <c r="AA480" s="1"/>
    </row>
    <row r="481" spans="27:27" s="2" customFormat="1" ht="12.75" customHeight="1" x14ac:dyDescent="0.2">
      <c r="AA481" s="1"/>
    </row>
    <row r="482" spans="27:27" s="2" customFormat="1" ht="12.75" customHeight="1" x14ac:dyDescent="0.2">
      <c r="AA482" s="1"/>
    </row>
    <row r="483" spans="27:27" s="2" customFormat="1" ht="12.75" customHeight="1" x14ac:dyDescent="0.2">
      <c r="AA483" s="1"/>
    </row>
    <row r="484" spans="27:27" s="2" customFormat="1" ht="12.75" customHeight="1" x14ac:dyDescent="0.2">
      <c r="AA484" s="1"/>
    </row>
    <row r="485" spans="27:27" s="2" customFormat="1" ht="12.75" customHeight="1" x14ac:dyDescent="0.2">
      <c r="AA485" s="1"/>
    </row>
    <row r="486" spans="27:27" s="2" customFormat="1" ht="12.75" customHeight="1" x14ac:dyDescent="0.2">
      <c r="AA486" s="1"/>
    </row>
    <row r="487" spans="27:27" s="2" customFormat="1" ht="12.75" customHeight="1" x14ac:dyDescent="0.2">
      <c r="AA487" s="1"/>
    </row>
    <row r="488" spans="27:27" s="2" customFormat="1" ht="12.75" customHeight="1" x14ac:dyDescent="0.2">
      <c r="AA488" s="1"/>
    </row>
    <row r="489" spans="27:27" s="2" customFormat="1" ht="12.75" customHeight="1" x14ac:dyDescent="0.2">
      <c r="AA489" s="1"/>
    </row>
    <row r="490" spans="27:27" s="2" customFormat="1" ht="12.75" customHeight="1" x14ac:dyDescent="0.2">
      <c r="AA490" s="1"/>
    </row>
    <row r="491" spans="27:27" s="2" customFormat="1" ht="12.75" customHeight="1" x14ac:dyDescent="0.2">
      <c r="AA491" s="1"/>
    </row>
    <row r="492" spans="27:27" s="2" customFormat="1" ht="12.75" customHeight="1" x14ac:dyDescent="0.2">
      <c r="AA492" s="1"/>
    </row>
    <row r="493" spans="27:27" s="2" customFormat="1" ht="12.75" customHeight="1" x14ac:dyDescent="0.2">
      <c r="AA493" s="1"/>
    </row>
    <row r="494" spans="27:27" s="2" customFormat="1" ht="12.75" customHeight="1" x14ac:dyDescent="0.2">
      <c r="AA494" s="1"/>
    </row>
    <row r="495" spans="27:27" s="2" customFormat="1" ht="12.75" customHeight="1" x14ac:dyDescent="0.2">
      <c r="AA495" s="1"/>
    </row>
    <row r="496" spans="27:27" s="2" customFormat="1" ht="12.75" customHeight="1" x14ac:dyDescent="0.2">
      <c r="AA496" s="1"/>
    </row>
    <row r="497" spans="27:27" s="2" customFormat="1" ht="12.75" customHeight="1" x14ac:dyDescent="0.2">
      <c r="AA497" s="1"/>
    </row>
    <row r="498" spans="27:27" s="2" customFormat="1" ht="12.75" customHeight="1" x14ac:dyDescent="0.2">
      <c r="AA498" s="1"/>
    </row>
    <row r="499" spans="27:27" s="2" customFormat="1" ht="12.75" customHeight="1" x14ac:dyDescent="0.2">
      <c r="AA499" s="1"/>
    </row>
    <row r="500" spans="27:27" s="2" customFormat="1" ht="12.75" customHeight="1" x14ac:dyDescent="0.2">
      <c r="AA500" s="1"/>
    </row>
    <row r="501" spans="27:27" s="2" customFormat="1" ht="12.75" customHeight="1" x14ac:dyDescent="0.2">
      <c r="AA501" s="1"/>
    </row>
    <row r="502" spans="27:27" s="2" customFormat="1" ht="12.75" customHeight="1" x14ac:dyDescent="0.2">
      <c r="AA502" s="1"/>
    </row>
    <row r="503" spans="27:27" s="2" customFormat="1" ht="12.75" customHeight="1" x14ac:dyDescent="0.2">
      <c r="AA503" s="1"/>
    </row>
    <row r="504" spans="27:27" s="2" customFormat="1" ht="12.75" customHeight="1" x14ac:dyDescent="0.2">
      <c r="AA504" s="1"/>
    </row>
    <row r="505" spans="27:27" s="2" customFormat="1" ht="12.75" customHeight="1" x14ac:dyDescent="0.2">
      <c r="AA505" s="1"/>
    </row>
    <row r="506" spans="27:27" s="2" customFormat="1" ht="12.75" customHeight="1" x14ac:dyDescent="0.2">
      <c r="AA506" s="1"/>
    </row>
    <row r="507" spans="27:27" s="2" customFormat="1" ht="12.75" customHeight="1" x14ac:dyDescent="0.2">
      <c r="AA507" s="1"/>
    </row>
    <row r="508" spans="27:27" s="2" customFormat="1" ht="12.75" customHeight="1" x14ac:dyDescent="0.2">
      <c r="AA508" s="1"/>
    </row>
    <row r="509" spans="27:27" s="2" customFormat="1" ht="12.75" customHeight="1" x14ac:dyDescent="0.2">
      <c r="AA509" s="1"/>
    </row>
    <row r="510" spans="27:27" s="2" customFormat="1" ht="12.75" customHeight="1" x14ac:dyDescent="0.2">
      <c r="AA510" s="1"/>
    </row>
    <row r="511" spans="27:27" s="2" customFormat="1" ht="12.75" customHeight="1" x14ac:dyDescent="0.2">
      <c r="AA511" s="1"/>
    </row>
  </sheetData>
  <sheetProtection algorithmName="SHA-512" hashValue="3XQ/1bEgXwixnKT72KfetEb0b/pDdqyLQCdtigCVWyq0lVKGvFqEAR6PuoG7cF4nV4asNvvSdT8AXeXgfH0jLw==" saltValue="EbfXU1kx4J2CCTa9MmIPyA==" spinCount="100000" sheet="1" objects="1" scenarios="1"/>
  <protectedRanges>
    <protectedRange sqref="I5:Z6 I8 V8 I12:Z13 I15:Z18 G21:Z21 A23" name="Oblast1"/>
  </protectedRanges>
  <mergeCells count="90">
    <mergeCell ref="A3:F3"/>
    <mergeCell ref="G3:Z3"/>
    <mergeCell ref="A1:Z1"/>
    <mergeCell ref="A2:F2"/>
    <mergeCell ref="G2:Z2"/>
    <mergeCell ref="U16:W16"/>
    <mergeCell ref="X16:Z16"/>
    <mergeCell ref="R17:T17"/>
    <mergeCell ref="U17:W17"/>
    <mergeCell ref="X17:Z17"/>
    <mergeCell ref="A17:H17"/>
    <mergeCell ref="A18:H18"/>
    <mergeCell ref="A9:Z9"/>
    <mergeCell ref="R11:T11"/>
    <mergeCell ref="U11:W11"/>
    <mergeCell ref="X11:Z11"/>
    <mergeCell ref="L11:N11"/>
    <mergeCell ref="O11:Q11"/>
    <mergeCell ref="I11:K11"/>
    <mergeCell ref="I10:N10"/>
    <mergeCell ref="O10:T10"/>
    <mergeCell ref="U10:Z10"/>
    <mergeCell ref="R18:T18"/>
    <mergeCell ref="U18:W18"/>
    <mergeCell ref="X18:Z18"/>
    <mergeCell ref="R16:T16"/>
    <mergeCell ref="I17:K17"/>
    <mergeCell ref="L17:N17"/>
    <mergeCell ref="O17:Q17"/>
    <mergeCell ref="I18:K18"/>
    <mergeCell ref="L18:N18"/>
    <mergeCell ref="O18:Q18"/>
    <mergeCell ref="I16:K16"/>
    <mergeCell ref="L16:N16"/>
    <mergeCell ref="O16:Q16"/>
    <mergeCell ref="A14:H14"/>
    <mergeCell ref="A15:H15"/>
    <mergeCell ref="A16:H16"/>
    <mergeCell ref="A4:Z4"/>
    <mergeCell ref="R14:T14"/>
    <mergeCell ref="U14:W14"/>
    <mergeCell ref="X14:Z14"/>
    <mergeCell ref="I15:K15"/>
    <mergeCell ref="L15:N15"/>
    <mergeCell ref="O15:Q15"/>
    <mergeCell ref="R15:T15"/>
    <mergeCell ref="U15:W15"/>
    <mergeCell ref="X15:Z15"/>
    <mergeCell ref="A10:H11"/>
    <mergeCell ref="I14:K14"/>
    <mergeCell ref="L14:N14"/>
    <mergeCell ref="O14:Q14"/>
    <mergeCell ref="A12:H12"/>
    <mergeCell ref="A13:H13"/>
    <mergeCell ref="X13:Z13"/>
    <mergeCell ref="A22:Z22"/>
    <mergeCell ref="A23:Z23"/>
    <mergeCell ref="A19:Z19"/>
    <mergeCell ref="G20:J20"/>
    <mergeCell ref="K20:N20"/>
    <mergeCell ref="O20:R20"/>
    <mergeCell ref="S20:V20"/>
    <mergeCell ref="W20:Z20"/>
    <mergeCell ref="A20:F20"/>
    <mergeCell ref="A21:F21"/>
    <mergeCell ref="G21:J21"/>
    <mergeCell ref="K21:N21"/>
    <mergeCell ref="O21:R21"/>
    <mergeCell ref="S21:V21"/>
    <mergeCell ref="W21:Z21"/>
    <mergeCell ref="I13:K13"/>
    <mergeCell ref="L13:N13"/>
    <mergeCell ref="O13:Q13"/>
    <mergeCell ref="R13:T13"/>
    <mergeCell ref="U13:W13"/>
    <mergeCell ref="R12:T12"/>
    <mergeCell ref="U12:W12"/>
    <mergeCell ref="X12:Z12"/>
    <mergeCell ref="I12:K12"/>
    <mergeCell ref="L12:N12"/>
    <mergeCell ref="O12:Q12"/>
    <mergeCell ref="I8:M8"/>
    <mergeCell ref="V8:Z8"/>
    <mergeCell ref="A5:H5"/>
    <mergeCell ref="A6:H6"/>
    <mergeCell ref="I5:Z5"/>
    <mergeCell ref="I6:Z6"/>
    <mergeCell ref="A8:H8"/>
    <mergeCell ref="A7:Z7"/>
    <mergeCell ref="N8:U8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ŽÁDOST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71"/>
  <sheetViews>
    <sheetView topLeftCell="A5" zoomScale="140" zoomScaleNormal="140" workbookViewId="0">
      <selection activeCell="B5" sqref="B5:H5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2" width="2.7109375" customWidth="1"/>
    <col min="33" max="35" width="9.28515625" customWidth="1"/>
  </cols>
  <sheetData>
    <row r="1" spans="1:34" s="6" customFormat="1" ht="20.100000000000001" customHeight="1" x14ac:dyDescent="0.2">
      <c r="A1" s="309" t="s">
        <v>206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1"/>
    </row>
    <row r="2" spans="1:34" s="6" customFormat="1" ht="24" customHeight="1" thickBot="1" x14ac:dyDescent="0.25">
      <c r="A2" s="312" t="s">
        <v>261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4"/>
    </row>
    <row r="3" spans="1:34" s="6" customFormat="1" ht="50.1" customHeight="1" x14ac:dyDescent="0.2">
      <c r="A3" s="294" t="s">
        <v>185</v>
      </c>
      <c r="B3" s="295"/>
      <c r="C3" s="295"/>
      <c r="D3" s="295"/>
      <c r="E3" s="295"/>
      <c r="F3" s="295"/>
      <c r="G3" s="295"/>
      <c r="H3" s="295"/>
      <c r="I3" s="276" t="s">
        <v>105</v>
      </c>
      <c r="J3" s="276"/>
      <c r="K3" s="276" t="s">
        <v>24</v>
      </c>
      <c r="L3" s="276"/>
      <c r="M3" s="301" t="s">
        <v>142</v>
      </c>
      <c r="N3" s="301"/>
      <c r="O3" s="301"/>
      <c r="P3" s="276" t="s">
        <v>188</v>
      </c>
      <c r="Q3" s="276"/>
      <c r="R3" s="276"/>
      <c r="S3" s="276"/>
      <c r="T3" s="276" t="s">
        <v>141</v>
      </c>
      <c r="U3" s="276"/>
      <c r="V3" s="276"/>
      <c r="W3" s="266" t="s">
        <v>194</v>
      </c>
      <c r="X3" s="266"/>
      <c r="Y3" s="266"/>
      <c r="Z3" s="267"/>
      <c r="AA3" s="298" t="s">
        <v>184</v>
      </c>
      <c r="AB3" s="299"/>
      <c r="AC3" s="299"/>
      <c r="AD3" s="299"/>
      <c r="AE3" s="299"/>
      <c r="AF3" s="300"/>
    </row>
    <row r="4" spans="1:34" s="10" customFormat="1" ht="15" customHeight="1" x14ac:dyDescent="0.2">
      <c r="A4" s="13" t="s">
        <v>67</v>
      </c>
      <c r="B4" s="275" t="s">
        <v>153</v>
      </c>
      <c r="C4" s="275"/>
      <c r="D4" s="275"/>
      <c r="E4" s="275"/>
      <c r="F4" s="275"/>
      <c r="G4" s="275"/>
      <c r="H4" s="275"/>
      <c r="I4" s="277"/>
      <c r="J4" s="277"/>
      <c r="K4" s="277"/>
      <c r="L4" s="277"/>
      <c r="M4" s="302"/>
      <c r="N4" s="302"/>
      <c r="O4" s="302"/>
      <c r="P4" s="277"/>
      <c r="Q4" s="277"/>
      <c r="R4" s="277"/>
      <c r="S4" s="277"/>
      <c r="T4" s="277"/>
      <c r="U4" s="277"/>
      <c r="V4" s="277"/>
      <c r="W4" s="268"/>
      <c r="X4" s="268"/>
      <c r="Y4" s="268"/>
      <c r="Z4" s="269"/>
      <c r="AA4" s="273" t="s">
        <v>18</v>
      </c>
      <c r="AB4" s="123"/>
      <c r="AC4" s="123"/>
      <c r="AD4" s="123"/>
      <c r="AE4" s="123" t="s">
        <v>19</v>
      </c>
      <c r="AF4" s="274"/>
    </row>
    <row r="5" spans="1:34" s="6" customFormat="1" ht="15" customHeight="1" x14ac:dyDescent="0.2">
      <c r="A5" s="22" t="s">
        <v>30</v>
      </c>
      <c r="B5" s="255"/>
      <c r="C5" s="255"/>
      <c r="D5" s="255"/>
      <c r="E5" s="255"/>
      <c r="F5" s="255"/>
      <c r="G5" s="255"/>
      <c r="H5" s="255"/>
      <c r="I5" s="265"/>
      <c r="J5" s="265"/>
      <c r="K5" s="265"/>
      <c r="L5" s="265"/>
      <c r="M5" s="262"/>
      <c r="N5" s="262"/>
      <c r="O5" s="262"/>
      <c r="P5" s="262"/>
      <c r="Q5" s="262"/>
      <c r="R5" s="262"/>
      <c r="S5" s="262"/>
      <c r="T5" s="259" t="e">
        <f>(M5/I5%)/100</f>
        <v>#DIV/0!</v>
      </c>
      <c r="U5" s="259"/>
      <c r="V5" s="259"/>
      <c r="W5" s="259">
        <f>K5*P5</f>
        <v>0</v>
      </c>
      <c r="X5" s="259"/>
      <c r="Y5" s="259"/>
      <c r="Z5" s="260"/>
      <c r="AA5" s="261"/>
      <c r="AB5" s="262"/>
      <c r="AC5" s="262"/>
      <c r="AD5" s="262"/>
      <c r="AE5" s="263" t="e">
        <f t="shared" ref="AE5:AE25" si="0">AA5/W5</f>
        <v>#DIV/0!</v>
      </c>
      <c r="AF5" s="264"/>
      <c r="AH5" s="12"/>
    </row>
    <row r="6" spans="1:34" s="6" customFormat="1" ht="15" customHeight="1" x14ac:dyDescent="0.2">
      <c r="A6" s="22" t="s">
        <v>31</v>
      </c>
      <c r="B6" s="255"/>
      <c r="C6" s="255"/>
      <c r="D6" s="255"/>
      <c r="E6" s="255"/>
      <c r="F6" s="255"/>
      <c r="G6" s="255"/>
      <c r="H6" s="255"/>
      <c r="I6" s="265"/>
      <c r="J6" s="265"/>
      <c r="K6" s="265"/>
      <c r="L6" s="265"/>
      <c r="M6" s="262"/>
      <c r="N6" s="262"/>
      <c r="O6" s="262"/>
      <c r="P6" s="262"/>
      <c r="Q6" s="262"/>
      <c r="R6" s="262"/>
      <c r="S6" s="262"/>
      <c r="T6" s="259" t="e">
        <f t="shared" ref="T6:T22" si="1">(M6/I6%)/100</f>
        <v>#DIV/0!</v>
      </c>
      <c r="U6" s="259"/>
      <c r="V6" s="259"/>
      <c r="W6" s="259">
        <f t="shared" ref="W6:W23" si="2">K6*P6</f>
        <v>0</v>
      </c>
      <c r="X6" s="259"/>
      <c r="Y6" s="259"/>
      <c r="Z6" s="260"/>
      <c r="AA6" s="261"/>
      <c r="AB6" s="262"/>
      <c r="AC6" s="262"/>
      <c r="AD6" s="262"/>
      <c r="AE6" s="263" t="e">
        <f t="shared" si="0"/>
        <v>#DIV/0!</v>
      </c>
      <c r="AF6" s="264"/>
    </row>
    <row r="7" spans="1:34" s="6" customFormat="1" ht="15" customHeight="1" x14ac:dyDescent="0.2">
      <c r="A7" s="22" t="s">
        <v>32</v>
      </c>
      <c r="B7" s="255"/>
      <c r="C7" s="255"/>
      <c r="D7" s="255"/>
      <c r="E7" s="255"/>
      <c r="F7" s="255"/>
      <c r="G7" s="255"/>
      <c r="H7" s="255"/>
      <c r="I7" s="265"/>
      <c r="J7" s="265"/>
      <c r="K7" s="265"/>
      <c r="L7" s="265"/>
      <c r="M7" s="262"/>
      <c r="N7" s="262"/>
      <c r="O7" s="262"/>
      <c r="P7" s="262"/>
      <c r="Q7" s="262"/>
      <c r="R7" s="262"/>
      <c r="S7" s="262"/>
      <c r="T7" s="259" t="e">
        <f t="shared" si="1"/>
        <v>#DIV/0!</v>
      </c>
      <c r="U7" s="259"/>
      <c r="V7" s="259"/>
      <c r="W7" s="259">
        <f t="shared" si="2"/>
        <v>0</v>
      </c>
      <c r="X7" s="259"/>
      <c r="Y7" s="259"/>
      <c r="Z7" s="260"/>
      <c r="AA7" s="261"/>
      <c r="AB7" s="262"/>
      <c r="AC7" s="262"/>
      <c r="AD7" s="262"/>
      <c r="AE7" s="263" t="e">
        <f t="shared" si="0"/>
        <v>#DIV/0!</v>
      </c>
      <c r="AF7" s="264"/>
    </row>
    <row r="8" spans="1:34" s="6" customFormat="1" ht="15" customHeight="1" x14ac:dyDescent="0.2">
      <c r="A8" s="22" t="s">
        <v>33</v>
      </c>
      <c r="B8" s="255"/>
      <c r="C8" s="255"/>
      <c r="D8" s="255"/>
      <c r="E8" s="255"/>
      <c r="F8" s="255"/>
      <c r="G8" s="255"/>
      <c r="H8" s="255"/>
      <c r="I8" s="265"/>
      <c r="J8" s="265"/>
      <c r="K8" s="265"/>
      <c r="L8" s="265"/>
      <c r="M8" s="262"/>
      <c r="N8" s="262"/>
      <c r="O8" s="262"/>
      <c r="P8" s="262"/>
      <c r="Q8" s="262"/>
      <c r="R8" s="262"/>
      <c r="S8" s="262"/>
      <c r="T8" s="259" t="e">
        <f t="shared" si="1"/>
        <v>#DIV/0!</v>
      </c>
      <c r="U8" s="259"/>
      <c r="V8" s="259"/>
      <c r="W8" s="259">
        <f t="shared" ref="W8:W22" si="3">K8*P8</f>
        <v>0</v>
      </c>
      <c r="X8" s="259"/>
      <c r="Y8" s="259"/>
      <c r="Z8" s="260"/>
      <c r="AA8" s="261"/>
      <c r="AB8" s="262"/>
      <c r="AC8" s="262"/>
      <c r="AD8" s="262"/>
      <c r="AE8" s="263" t="e">
        <f t="shared" ref="AE8:AE22" si="4">AA8/W8</f>
        <v>#DIV/0!</v>
      </c>
      <c r="AF8" s="264"/>
    </row>
    <row r="9" spans="1:34" s="6" customFormat="1" ht="15" customHeight="1" x14ac:dyDescent="0.2">
      <c r="A9" s="22" t="s">
        <v>34</v>
      </c>
      <c r="B9" s="255"/>
      <c r="C9" s="255"/>
      <c r="D9" s="255"/>
      <c r="E9" s="255"/>
      <c r="F9" s="255"/>
      <c r="G9" s="255"/>
      <c r="H9" s="255"/>
      <c r="I9" s="265"/>
      <c r="J9" s="265"/>
      <c r="K9" s="265"/>
      <c r="L9" s="265"/>
      <c r="M9" s="262"/>
      <c r="N9" s="262"/>
      <c r="O9" s="262"/>
      <c r="P9" s="262"/>
      <c r="Q9" s="262"/>
      <c r="R9" s="262"/>
      <c r="S9" s="262"/>
      <c r="T9" s="259" t="e">
        <f t="shared" si="1"/>
        <v>#DIV/0!</v>
      </c>
      <c r="U9" s="259"/>
      <c r="V9" s="259"/>
      <c r="W9" s="259">
        <f t="shared" si="3"/>
        <v>0</v>
      </c>
      <c r="X9" s="259"/>
      <c r="Y9" s="259"/>
      <c r="Z9" s="260"/>
      <c r="AA9" s="261"/>
      <c r="AB9" s="262"/>
      <c r="AC9" s="262"/>
      <c r="AD9" s="262"/>
      <c r="AE9" s="263" t="e">
        <f t="shared" si="4"/>
        <v>#DIV/0!</v>
      </c>
      <c r="AF9" s="264"/>
    </row>
    <row r="10" spans="1:34" s="6" customFormat="1" ht="15" customHeight="1" x14ac:dyDescent="0.2">
      <c r="A10" s="22" t="s">
        <v>245</v>
      </c>
      <c r="B10" s="255"/>
      <c r="C10" s="255"/>
      <c r="D10" s="255"/>
      <c r="E10" s="255"/>
      <c r="F10" s="255"/>
      <c r="G10" s="255"/>
      <c r="H10" s="255"/>
      <c r="I10" s="265"/>
      <c r="J10" s="265"/>
      <c r="K10" s="265"/>
      <c r="L10" s="265"/>
      <c r="M10" s="262"/>
      <c r="N10" s="262"/>
      <c r="O10" s="262"/>
      <c r="P10" s="262"/>
      <c r="Q10" s="262"/>
      <c r="R10" s="262"/>
      <c r="S10" s="262"/>
      <c r="T10" s="259" t="e">
        <f t="shared" si="1"/>
        <v>#DIV/0!</v>
      </c>
      <c r="U10" s="259"/>
      <c r="V10" s="259"/>
      <c r="W10" s="259">
        <f t="shared" si="3"/>
        <v>0</v>
      </c>
      <c r="X10" s="259"/>
      <c r="Y10" s="259"/>
      <c r="Z10" s="260"/>
      <c r="AA10" s="261"/>
      <c r="AB10" s="262"/>
      <c r="AC10" s="262"/>
      <c r="AD10" s="262"/>
      <c r="AE10" s="263" t="e">
        <f t="shared" si="4"/>
        <v>#DIV/0!</v>
      </c>
      <c r="AF10" s="264"/>
    </row>
    <row r="11" spans="1:34" s="6" customFormat="1" ht="15" customHeight="1" x14ac:dyDescent="0.2">
      <c r="A11" s="22" t="s">
        <v>246</v>
      </c>
      <c r="B11" s="255"/>
      <c r="C11" s="255"/>
      <c r="D11" s="255"/>
      <c r="E11" s="255"/>
      <c r="F11" s="255"/>
      <c r="G11" s="255"/>
      <c r="H11" s="255"/>
      <c r="I11" s="265"/>
      <c r="J11" s="265"/>
      <c r="K11" s="265"/>
      <c r="L11" s="265"/>
      <c r="M11" s="262"/>
      <c r="N11" s="262"/>
      <c r="O11" s="262"/>
      <c r="P11" s="262"/>
      <c r="Q11" s="262"/>
      <c r="R11" s="262"/>
      <c r="S11" s="262"/>
      <c r="T11" s="259" t="e">
        <f t="shared" si="1"/>
        <v>#DIV/0!</v>
      </c>
      <c r="U11" s="259"/>
      <c r="V11" s="259"/>
      <c r="W11" s="259">
        <f t="shared" si="3"/>
        <v>0</v>
      </c>
      <c r="X11" s="259"/>
      <c r="Y11" s="259"/>
      <c r="Z11" s="260"/>
      <c r="AA11" s="261"/>
      <c r="AB11" s="262"/>
      <c r="AC11" s="262"/>
      <c r="AD11" s="262"/>
      <c r="AE11" s="263" t="e">
        <f t="shared" si="4"/>
        <v>#DIV/0!</v>
      </c>
      <c r="AF11" s="264"/>
    </row>
    <row r="12" spans="1:34" s="6" customFormat="1" ht="15" customHeight="1" x14ac:dyDescent="0.2">
      <c r="A12" s="22" t="s">
        <v>247</v>
      </c>
      <c r="B12" s="255"/>
      <c r="C12" s="255"/>
      <c r="D12" s="255"/>
      <c r="E12" s="255"/>
      <c r="F12" s="255"/>
      <c r="G12" s="255"/>
      <c r="H12" s="255"/>
      <c r="I12" s="265"/>
      <c r="J12" s="265"/>
      <c r="K12" s="265"/>
      <c r="L12" s="265"/>
      <c r="M12" s="262"/>
      <c r="N12" s="262"/>
      <c r="O12" s="262"/>
      <c r="P12" s="262"/>
      <c r="Q12" s="262"/>
      <c r="R12" s="262"/>
      <c r="S12" s="262"/>
      <c r="T12" s="259" t="e">
        <f t="shared" si="1"/>
        <v>#DIV/0!</v>
      </c>
      <c r="U12" s="259"/>
      <c r="V12" s="259"/>
      <c r="W12" s="259">
        <f t="shared" si="3"/>
        <v>0</v>
      </c>
      <c r="X12" s="259"/>
      <c r="Y12" s="259"/>
      <c r="Z12" s="260"/>
      <c r="AA12" s="261"/>
      <c r="AB12" s="262"/>
      <c r="AC12" s="262"/>
      <c r="AD12" s="262"/>
      <c r="AE12" s="263" t="e">
        <f t="shared" si="4"/>
        <v>#DIV/0!</v>
      </c>
      <c r="AF12" s="264"/>
    </row>
    <row r="13" spans="1:34" s="6" customFormat="1" ht="15" customHeight="1" x14ac:dyDescent="0.2">
      <c r="A13" s="22" t="s">
        <v>248</v>
      </c>
      <c r="B13" s="255"/>
      <c r="C13" s="255"/>
      <c r="D13" s="255"/>
      <c r="E13" s="255"/>
      <c r="F13" s="255"/>
      <c r="G13" s="255"/>
      <c r="H13" s="255"/>
      <c r="I13" s="265"/>
      <c r="J13" s="265"/>
      <c r="K13" s="265"/>
      <c r="L13" s="265"/>
      <c r="M13" s="262"/>
      <c r="N13" s="262"/>
      <c r="O13" s="262"/>
      <c r="P13" s="262"/>
      <c r="Q13" s="262"/>
      <c r="R13" s="262"/>
      <c r="S13" s="262"/>
      <c r="T13" s="259" t="e">
        <f t="shared" si="1"/>
        <v>#DIV/0!</v>
      </c>
      <c r="U13" s="259"/>
      <c r="V13" s="259"/>
      <c r="W13" s="259">
        <f t="shared" si="3"/>
        <v>0</v>
      </c>
      <c r="X13" s="259"/>
      <c r="Y13" s="259"/>
      <c r="Z13" s="260"/>
      <c r="AA13" s="261"/>
      <c r="AB13" s="262"/>
      <c r="AC13" s="262"/>
      <c r="AD13" s="262"/>
      <c r="AE13" s="263" t="e">
        <f t="shared" si="4"/>
        <v>#DIV/0!</v>
      </c>
      <c r="AF13" s="264"/>
    </row>
    <row r="14" spans="1:34" s="6" customFormat="1" ht="15" customHeight="1" x14ac:dyDescent="0.2">
      <c r="A14" s="22" t="s">
        <v>249</v>
      </c>
      <c r="B14" s="255"/>
      <c r="C14" s="255"/>
      <c r="D14" s="255"/>
      <c r="E14" s="255"/>
      <c r="F14" s="255"/>
      <c r="G14" s="255"/>
      <c r="H14" s="255"/>
      <c r="I14" s="265"/>
      <c r="J14" s="265"/>
      <c r="K14" s="265"/>
      <c r="L14" s="265"/>
      <c r="M14" s="262"/>
      <c r="N14" s="262"/>
      <c r="O14" s="262"/>
      <c r="P14" s="262"/>
      <c r="Q14" s="262"/>
      <c r="R14" s="262"/>
      <c r="S14" s="262"/>
      <c r="T14" s="259" t="e">
        <f t="shared" si="1"/>
        <v>#DIV/0!</v>
      </c>
      <c r="U14" s="259"/>
      <c r="V14" s="259"/>
      <c r="W14" s="259">
        <f t="shared" si="3"/>
        <v>0</v>
      </c>
      <c r="X14" s="259"/>
      <c r="Y14" s="259"/>
      <c r="Z14" s="260"/>
      <c r="AA14" s="261"/>
      <c r="AB14" s="262"/>
      <c r="AC14" s="262"/>
      <c r="AD14" s="262"/>
      <c r="AE14" s="263" t="e">
        <f t="shared" si="4"/>
        <v>#DIV/0!</v>
      </c>
      <c r="AF14" s="264"/>
    </row>
    <row r="15" spans="1:34" s="6" customFormat="1" ht="15" customHeight="1" x14ac:dyDescent="0.2">
      <c r="A15" s="22" t="s">
        <v>250</v>
      </c>
      <c r="B15" s="255"/>
      <c r="C15" s="255"/>
      <c r="D15" s="255"/>
      <c r="E15" s="255"/>
      <c r="F15" s="255"/>
      <c r="G15" s="255"/>
      <c r="H15" s="255"/>
      <c r="I15" s="265"/>
      <c r="J15" s="265"/>
      <c r="K15" s="265"/>
      <c r="L15" s="265"/>
      <c r="M15" s="262"/>
      <c r="N15" s="262"/>
      <c r="O15" s="262"/>
      <c r="P15" s="262"/>
      <c r="Q15" s="262"/>
      <c r="R15" s="262"/>
      <c r="S15" s="262"/>
      <c r="T15" s="259" t="e">
        <f t="shared" si="1"/>
        <v>#DIV/0!</v>
      </c>
      <c r="U15" s="259"/>
      <c r="V15" s="259"/>
      <c r="W15" s="259">
        <f t="shared" si="3"/>
        <v>0</v>
      </c>
      <c r="X15" s="259"/>
      <c r="Y15" s="259"/>
      <c r="Z15" s="260"/>
      <c r="AA15" s="261"/>
      <c r="AB15" s="262"/>
      <c r="AC15" s="262"/>
      <c r="AD15" s="262"/>
      <c r="AE15" s="263" t="e">
        <f t="shared" si="4"/>
        <v>#DIV/0!</v>
      </c>
      <c r="AF15" s="264"/>
    </row>
    <row r="16" spans="1:34" s="6" customFormat="1" ht="15" customHeight="1" x14ac:dyDescent="0.2">
      <c r="A16" s="22" t="s">
        <v>251</v>
      </c>
      <c r="B16" s="255"/>
      <c r="C16" s="255"/>
      <c r="D16" s="255"/>
      <c r="E16" s="255"/>
      <c r="F16" s="255"/>
      <c r="G16" s="255"/>
      <c r="H16" s="255"/>
      <c r="I16" s="265"/>
      <c r="J16" s="265"/>
      <c r="K16" s="265"/>
      <c r="L16" s="265"/>
      <c r="M16" s="262"/>
      <c r="N16" s="262"/>
      <c r="O16" s="262"/>
      <c r="P16" s="262"/>
      <c r="Q16" s="262"/>
      <c r="R16" s="262"/>
      <c r="S16" s="262"/>
      <c r="T16" s="259" t="e">
        <f t="shared" si="1"/>
        <v>#DIV/0!</v>
      </c>
      <c r="U16" s="259"/>
      <c r="V16" s="259"/>
      <c r="W16" s="259">
        <f t="shared" si="3"/>
        <v>0</v>
      </c>
      <c r="X16" s="259"/>
      <c r="Y16" s="259"/>
      <c r="Z16" s="260"/>
      <c r="AA16" s="261"/>
      <c r="AB16" s="262"/>
      <c r="AC16" s="262"/>
      <c r="AD16" s="262"/>
      <c r="AE16" s="263" t="e">
        <f t="shared" si="4"/>
        <v>#DIV/0!</v>
      </c>
      <c r="AF16" s="264"/>
    </row>
    <row r="17" spans="1:32" s="6" customFormat="1" ht="15" customHeight="1" x14ac:dyDescent="0.2">
      <c r="A17" s="22" t="s">
        <v>252</v>
      </c>
      <c r="B17" s="255"/>
      <c r="C17" s="255"/>
      <c r="D17" s="255"/>
      <c r="E17" s="255"/>
      <c r="F17" s="255"/>
      <c r="G17" s="255"/>
      <c r="H17" s="255"/>
      <c r="I17" s="265"/>
      <c r="J17" s="265"/>
      <c r="K17" s="265"/>
      <c r="L17" s="265"/>
      <c r="M17" s="262"/>
      <c r="N17" s="262"/>
      <c r="O17" s="262"/>
      <c r="P17" s="262"/>
      <c r="Q17" s="262"/>
      <c r="R17" s="262"/>
      <c r="S17" s="262"/>
      <c r="T17" s="259" t="e">
        <f t="shared" si="1"/>
        <v>#DIV/0!</v>
      </c>
      <c r="U17" s="259"/>
      <c r="V17" s="259"/>
      <c r="W17" s="259">
        <f t="shared" si="3"/>
        <v>0</v>
      </c>
      <c r="X17" s="259"/>
      <c r="Y17" s="259"/>
      <c r="Z17" s="260"/>
      <c r="AA17" s="261"/>
      <c r="AB17" s="262"/>
      <c r="AC17" s="262"/>
      <c r="AD17" s="262"/>
      <c r="AE17" s="263" t="e">
        <f t="shared" si="4"/>
        <v>#DIV/0!</v>
      </c>
      <c r="AF17" s="264"/>
    </row>
    <row r="18" spans="1:32" s="6" customFormat="1" ht="15" customHeight="1" x14ac:dyDescent="0.2">
      <c r="A18" s="22" t="s">
        <v>253</v>
      </c>
      <c r="B18" s="255"/>
      <c r="C18" s="255"/>
      <c r="D18" s="255"/>
      <c r="E18" s="255"/>
      <c r="F18" s="255"/>
      <c r="G18" s="255"/>
      <c r="H18" s="255"/>
      <c r="I18" s="265"/>
      <c r="J18" s="265"/>
      <c r="K18" s="265"/>
      <c r="L18" s="265"/>
      <c r="M18" s="262"/>
      <c r="N18" s="262"/>
      <c r="O18" s="262"/>
      <c r="P18" s="262"/>
      <c r="Q18" s="262"/>
      <c r="R18" s="262"/>
      <c r="S18" s="262"/>
      <c r="T18" s="259" t="e">
        <f t="shared" si="1"/>
        <v>#DIV/0!</v>
      </c>
      <c r="U18" s="259"/>
      <c r="V18" s="259"/>
      <c r="W18" s="259">
        <f t="shared" si="3"/>
        <v>0</v>
      </c>
      <c r="X18" s="259"/>
      <c r="Y18" s="259"/>
      <c r="Z18" s="260"/>
      <c r="AA18" s="261"/>
      <c r="AB18" s="262"/>
      <c r="AC18" s="262"/>
      <c r="AD18" s="262"/>
      <c r="AE18" s="263" t="e">
        <f t="shared" si="4"/>
        <v>#DIV/0!</v>
      </c>
      <c r="AF18" s="264"/>
    </row>
    <row r="19" spans="1:32" s="6" customFormat="1" ht="15" customHeight="1" x14ac:dyDescent="0.2">
      <c r="A19" s="22" t="s">
        <v>254</v>
      </c>
      <c r="B19" s="255"/>
      <c r="C19" s="255"/>
      <c r="D19" s="255"/>
      <c r="E19" s="255"/>
      <c r="F19" s="255"/>
      <c r="G19" s="255"/>
      <c r="H19" s="255"/>
      <c r="I19" s="265"/>
      <c r="J19" s="265"/>
      <c r="K19" s="265"/>
      <c r="L19" s="265"/>
      <c r="M19" s="262"/>
      <c r="N19" s="262"/>
      <c r="O19" s="262"/>
      <c r="P19" s="262"/>
      <c r="Q19" s="262"/>
      <c r="R19" s="262"/>
      <c r="S19" s="262"/>
      <c r="T19" s="259" t="e">
        <f t="shared" si="1"/>
        <v>#DIV/0!</v>
      </c>
      <c r="U19" s="259"/>
      <c r="V19" s="259"/>
      <c r="W19" s="259">
        <f t="shared" si="3"/>
        <v>0</v>
      </c>
      <c r="X19" s="259"/>
      <c r="Y19" s="259"/>
      <c r="Z19" s="260"/>
      <c r="AA19" s="261"/>
      <c r="AB19" s="262"/>
      <c r="AC19" s="262"/>
      <c r="AD19" s="262"/>
      <c r="AE19" s="263" t="e">
        <f t="shared" si="4"/>
        <v>#DIV/0!</v>
      </c>
      <c r="AF19" s="264"/>
    </row>
    <row r="20" spans="1:32" s="6" customFormat="1" ht="15" customHeight="1" x14ac:dyDescent="0.2">
      <c r="A20" s="22" t="s">
        <v>255</v>
      </c>
      <c r="B20" s="255"/>
      <c r="C20" s="255"/>
      <c r="D20" s="255"/>
      <c r="E20" s="255"/>
      <c r="F20" s="255"/>
      <c r="G20" s="255"/>
      <c r="H20" s="255"/>
      <c r="I20" s="265"/>
      <c r="J20" s="265"/>
      <c r="K20" s="265"/>
      <c r="L20" s="265"/>
      <c r="M20" s="262"/>
      <c r="N20" s="262"/>
      <c r="O20" s="262"/>
      <c r="P20" s="262"/>
      <c r="Q20" s="262"/>
      <c r="R20" s="262"/>
      <c r="S20" s="262"/>
      <c r="T20" s="259" t="e">
        <f t="shared" si="1"/>
        <v>#DIV/0!</v>
      </c>
      <c r="U20" s="259"/>
      <c r="V20" s="259"/>
      <c r="W20" s="259">
        <f t="shared" si="3"/>
        <v>0</v>
      </c>
      <c r="X20" s="259"/>
      <c r="Y20" s="259"/>
      <c r="Z20" s="260"/>
      <c r="AA20" s="261"/>
      <c r="AB20" s="262"/>
      <c r="AC20" s="262"/>
      <c r="AD20" s="262"/>
      <c r="AE20" s="263" t="e">
        <f t="shared" si="4"/>
        <v>#DIV/0!</v>
      </c>
      <c r="AF20" s="264"/>
    </row>
    <row r="21" spans="1:32" s="6" customFormat="1" ht="15" customHeight="1" x14ac:dyDescent="0.2">
      <c r="A21" s="22" t="s">
        <v>256</v>
      </c>
      <c r="B21" s="255"/>
      <c r="C21" s="255"/>
      <c r="D21" s="255"/>
      <c r="E21" s="255"/>
      <c r="F21" s="255"/>
      <c r="G21" s="255"/>
      <c r="H21" s="255"/>
      <c r="I21" s="265"/>
      <c r="J21" s="265"/>
      <c r="K21" s="265"/>
      <c r="L21" s="265"/>
      <c r="M21" s="262"/>
      <c r="N21" s="262"/>
      <c r="O21" s="262"/>
      <c r="P21" s="262"/>
      <c r="Q21" s="262"/>
      <c r="R21" s="262"/>
      <c r="S21" s="262"/>
      <c r="T21" s="259" t="e">
        <f t="shared" si="1"/>
        <v>#DIV/0!</v>
      </c>
      <c r="U21" s="259"/>
      <c r="V21" s="259"/>
      <c r="W21" s="259">
        <f t="shared" si="3"/>
        <v>0</v>
      </c>
      <c r="X21" s="259"/>
      <c r="Y21" s="259"/>
      <c r="Z21" s="260"/>
      <c r="AA21" s="261"/>
      <c r="AB21" s="262"/>
      <c r="AC21" s="262"/>
      <c r="AD21" s="262"/>
      <c r="AE21" s="263" t="e">
        <f t="shared" si="4"/>
        <v>#DIV/0!</v>
      </c>
      <c r="AF21" s="264"/>
    </row>
    <row r="22" spans="1:32" s="6" customFormat="1" ht="15" customHeight="1" x14ac:dyDescent="0.2">
      <c r="A22" s="22" t="s">
        <v>257</v>
      </c>
      <c r="B22" s="255"/>
      <c r="C22" s="255"/>
      <c r="D22" s="255"/>
      <c r="E22" s="255"/>
      <c r="F22" s="255"/>
      <c r="G22" s="255"/>
      <c r="H22" s="255"/>
      <c r="I22" s="265"/>
      <c r="J22" s="265"/>
      <c r="K22" s="265"/>
      <c r="L22" s="265"/>
      <c r="M22" s="262"/>
      <c r="N22" s="262"/>
      <c r="O22" s="262"/>
      <c r="P22" s="262"/>
      <c r="Q22" s="262"/>
      <c r="R22" s="262"/>
      <c r="S22" s="262"/>
      <c r="T22" s="259" t="e">
        <f t="shared" si="1"/>
        <v>#DIV/0!</v>
      </c>
      <c r="U22" s="259"/>
      <c r="V22" s="259"/>
      <c r="W22" s="259">
        <f t="shared" si="3"/>
        <v>0</v>
      </c>
      <c r="X22" s="259"/>
      <c r="Y22" s="259"/>
      <c r="Z22" s="260"/>
      <c r="AA22" s="261"/>
      <c r="AB22" s="262"/>
      <c r="AC22" s="262"/>
      <c r="AD22" s="262"/>
      <c r="AE22" s="263" t="e">
        <f t="shared" si="4"/>
        <v>#DIV/0!</v>
      </c>
      <c r="AF22" s="264"/>
    </row>
    <row r="23" spans="1:32" s="6" customFormat="1" ht="15" customHeight="1" x14ac:dyDescent="0.2">
      <c r="A23" s="22" t="s">
        <v>258</v>
      </c>
      <c r="B23" s="255"/>
      <c r="C23" s="255"/>
      <c r="D23" s="255"/>
      <c r="E23" s="255"/>
      <c r="F23" s="255"/>
      <c r="G23" s="255"/>
      <c r="H23" s="255"/>
      <c r="I23" s="265"/>
      <c r="J23" s="265"/>
      <c r="K23" s="265"/>
      <c r="L23" s="265"/>
      <c r="M23" s="262"/>
      <c r="N23" s="262"/>
      <c r="O23" s="262"/>
      <c r="P23" s="262"/>
      <c r="Q23" s="262"/>
      <c r="R23" s="262"/>
      <c r="S23" s="262"/>
      <c r="T23" s="259" t="e">
        <f>(M23/I23%)/100</f>
        <v>#DIV/0!</v>
      </c>
      <c r="U23" s="259"/>
      <c r="V23" s="259"/>
      <c r="W23" s="259">
        <f t="shared" si="2"/>
        <v>0</v>
      </c>
      <c r="X23" s="259"/>
      <c r="Y23" s="259"/>
      <c r="Z23" s="260"/>
      <c r="AA23" s="261"/>
      <c r="AB23" s="262"/>
      <c r="AC23" s="262"/>
      <c r="AD23" s="262"/>
      <c r="AE23" s="263" t="e">
        <f t="shared" si="0"/>
        <v>#DIV/0!</v>
      </c>
      <c r="AF23" s="264"/>
    </row>
    <row r="24" spans="1:32" s="6" customFormat="1" ht="15" customHeight="1" x14ac:dyDescent="0.2">
      <c r="A24" s="22" t="s">
        <v>259</v>
      </c>
      <c r="B24" s="255"/>
      <c r="C24" s="255"/>
      <c r="D24" s="255"/>
      <c r="E24" s="255"/>
      <c r="F24" s="255"/>
      <c r="G24" s="255"/>
      <c r="H24" s="255"/>
      <c r="I24" s="265"/>
      <c r="J24" s="265"/>
      <c r="K24" s="265"/>
      <c r="L24" s="265"/>
      <c r="M24" s="262"/>
      <c r="N24" s="262"/>
      <c r="O24" s="262"/>
      <c r="P24" s="262"/>
      <c r="Q24" s="262"/>
      <c r="R24" s="262"/>
      <c r="S24" s="262"/>
      <c r="T24" s="259" t="e">
        <f t="shared" ref="T24" si="5">(M24/I24%)/100</f>
        <v>#DIV/0!</v>
      </c>
      <c r="U24" s="259"/>
      <c r="V24" s="259"/>
      <c r="W24" s="259">
        <f t="shared" ref="W24" si="6">K24*P24</f>
        <v>0</v>
      </c>
      <c r="X24" s="259"/>
      <c r="Y24" s="259"/>
      <c r="Z24" s="260"/>
      <c r="AA24" s="261"/>
      <c r="AB24" s="262"/>
      <c r="AC24" s="262"/>
      <c r="AD24" s="262"/>
      <c r="AE24" s="263" t="e">
        <f t="shared" ref="AE24" si="7">AA24/W24</f>
        <v>#DIV/0!</v>
      </c>
      <c r="AF24" s="264"/>
    </row>
    <row r="25" spans="1:32" s="6" customFormat="1" ht="15" customHeight="1" thickBot="1" x14ac:dyDescent="0.25">
      <c r="A25" s="291" t="s">
        <v>60</v>
      </c>
      <c r="B25" s="292"/>
      <c r="C25" s="292"/>
      <c r="D25" s="292"/>
      <c r="E25" s="292"/>
      <c r="F25" s="292"/>
      <c r="G25" s="292"/>
      <c r="H25" s="292"/>
      <c r="I25" s="303">
        <f>SUM(I5:J24)</f>
        <v>0</v>
      </c>
      <c r="J25" s="303"/>
      <c r="K25" s="303">
        <f>SUM(K5:L24)</f>
        <v>0</v>
      </c>
      <c r="L25" s="303"/>
      <c r="M25" s="281"/>
      <c r="N25" s="281"/>
      <c r="O25" s="281"/>
      <c r="P25" s="281">
        <f>SUM(P5:S24)</f>
        <v>0</v>
      </c>
      <c r="Q25" s="281"/>
      <c r="R25" s="281"/>
      <c r="S25" s="281"/>
      <c r="T25" s="308"/>
      <c r="U25" s="308"/>
      <c r="V25" s="308"/>
      <c r="W25" s="281">
        <f>SUM(W5:Z24)</f>
        <v>0</v>
      </c>
      <c r="X25" s="281"/>
      <c r="Y25" s="281"/>
      <c r="Z25" s="282"/>
      <c r="AA25" s="283">
        <f>SUM(AA5:AD24)</f>
        <v>0</v>
      </c>
      <c r="AB25" s="284"/>
      <c r="AC25" s="284"/>
      <c r="AD25" s="284"/>
      <c r="AE25" s="285" t="e">
        <f t="shared" si="0"/>
        <v>#DIV/0!</v>
      </c>
      <c r="AF25" s="286"/>
    </row>
    <row r="26" spans="1:32" s="6" customFormat="1" ht="50.1" customHeight="1" x14ac:dyDescent="0.2">
      <c r="A26" s="304" t="s">
        <v>186</v>
      </c>
      <c r="B26" s="305"/>
      <c r="C26" s="305"/>
      <c r="D26" s="305"/>
      <c r="E26" s="305"/>
      <c r="F26" s="305"/>
      <c r="G26" s="305"/>
      <c r="H26" s="305"/>
      <c r="I26" s="276" t="s">
        <v>105</v>
      </c>
      <c r="J26" s="276"/>
      <c r="K26" s="276" t="s">
        <v>24</v>
      </c>
      <c r="L26" s="276"/>
      <c r="M26" s="301" t="s">
        <v>142</v>
      </c>
      <c r="N26" s="301"/>
      <c r="O26" s="301"/>
      <c r="P26" s="276" t="s">
        <v>188</v>
      </c>
      <c r="Q26" s="276"/>
      <c r="R26" s="276"/>
      <c r="S26" s="276"/>
      <c r="T26" s="276" t="s">
        <v>141</v>
      </c>
      <c r="U26" s="276"/>
      <c r="V26" s="276"/>
      <c r="W26" s="266" t="s">
        <v>143</v>
      </c>
      <c r="X26" s="266"/>
      <c r="Y26" s="266"/>
      <c r="Z26" s="267"/>
      <c r="AA26" s="287" t="s">
        <v>184</v>
      </c>
      <c r="AB26" s="288"/>
      <c r="AC26" s="288"/>
      <c r="AD26" s="288"/>
      <c r="AE26" s="288"/>
      <c r="AF26" s="289"/>
    </row>
    <row r="27" spans="1:32" s="6" customFormat="1" ht="15" customHeight="1" x14ac:dyDescent="0.2">
      <c r="A27" s="13" t="s">
        <v>67</v>
      </c>
      <c r="B27" s="275" t="s">
        <v>68</v>
      </c>
      <c r="C27" s="275"/>
      <c r="D27" s="275"/>
      <c r="E27" s="275"/>
      <c r="F27" s="275"/>
      <c r="G27" s="275"/>
      <c r="H27" s="275"/>
      <c r="I27" s="277"/>
      <c r="J27" s="277"/>
      <c r="K27" s="277"/>
      <c r="L27" s="277"/>
      <c r="M27" s="302"/>
      <c r="N27" s="302"/>
      <c r="O27" s="302"/>
      <c r="P27" s="277"/>
      <c r="Q27" s="277"/>
      <c r="R27" s="277"/>
      <c r="S27" s="277"/>
      <c r="T27" s="277"/>
      <c r="U27" s="277"/>
      <c r="V27" s="277"/>
      <c r="W27" s="268"/>
      <c r="X27" s="268"/>
      <c r="Y27" s="268"/>
      <c r="Z27" s="269"/>
      <c r="AA27" s="273" t="s">
        <v>18</v>
      </c>
      <c r="AB27" s="123"/>
      <c r="AC27" s="123"/>
      <c r="AD27" s="123"/>
      <c r="AE27" s="123" t="s">
        <v>19</v>
      </c>
      <c r="AF27" s="274"/>
    </row>
    <row r="28" spans="1:32" s="6" customFormat="1" ht="15" customHeight="1" x14ac:dyDescent="0.2">
      <c r="A28" s="22" t="s">
        <v>30</v>
      </c>
      <c r="B28" s="255"/>
      <c r="C28" s="255"/>
      <c r="D28" s="255"/>
      <c r="E28" s="255"/>
      <c r="F28" s="255"/>
      <c r="G28" s="255"/>
      <c r="H28" s="255"/>
      <c r="I28" s="265"/>
      <c r="J28" s="265"/>
      <c r="K28" s="265"/>
      <c r="L28" s="265"/>
      <c r="M28" s="262"/>
      <c r="N28" s="262"/>
      <c r="O28" s="262"/>
      <c r="P28" s="262"/>
      <c r="Q28" s="262"/>
      <c r="R28" s="262"/>
      <c r="S28" s="262"/>
      <c r="T28" s="259" t="e">
        <f>(M28/I28%)/100</f>
        <v>#DIV/0!</v>
      </c>
      <c r="U28" s="259"/>
      <c r="V28" s="259"/>
      <c r="W28" s="259">
        <f>P28*K28</f>
        <v>0</v>
      </c>
      <c r="X28" s="259"/>
      <c r="Y28" s="259"/>
      <c r="Z28" s="260"/>
      <c r="AA28" s="261"/>
      <c r="AB28" s="262"/>
      <c r="AC28" s="262"/>
      <c r="AD28" s="262"/>
      <c r="AE28" s="263" t="e">
        <f>AA28/W28</f>
        <v>#DIV/0!</v>
      </c>
      <c r="AF28" s="264"/>
    </row>
    <row r="29" spans="1:32" s="6" customFormat="1" ht="15" customHeight="1" x14ac:dyDescent="0.2">
      <c r="A29" s="22" t="s">
        <v>31</v>
      </c>
      <c r="B29" s="255"/>
      <c r="C29" s="255"/>
      <c r="D29" s="255"/>
      <c r="E29" s="255"/>
      <c r="F29" s="255"/>
      <c r="G29" s="255"/>
      <c r="H29" s="255"/>
      <c r="I29" s="265"/>
      <c r="J29" s="265"/>
      <c r="K29" s="265"/>
      <c r="L29" s="265"/>
      <c r="M29" s="262"/>
      <c r="N29" s="262"/>
      <c r="O29" s="262"/>
      <c r="P29" s="262"/>
      <c r="Q29" s="262"/>
      <c r="R29" s="262"/>
      <c r="S29" s="262"/>
      <c r="T29" s="259" t="e">
        <f t="shared" ref="T29" si="8">(M29/I29%)/100</f>
        <v>#DIV/0!</v>
      </c>
      <c r="U29" s="259"/>
      <c r="V29" s="259"/>
      <c r="W29" s="259">
        <f t="shared" ref="W29" si="9">P29*K29</f>
        <v>0</v>
      </c>
      <c r="X29" s="259"/>
      <c r="Y29" s="259"/>
      <c r="Z29" s="260"/>
      <c r="AA29" s="261"/>
      <c r="AB29" s="262"/>
      <c r="AC29" s="262"/>
      <c r="AD29" s="262"/>
      <c r="AE29" s="263" t="e">
        <f>AA29/W29</f>
        <v>#DIV/0!</v>
      </c>
      <c r="AF29" s="264"/>
    </row>
    <row r="30" spans="1:32" s="6" customFormat="1" ht="15" customHeight="1" x14ac:dyDescent="0.2">
      <c r="A30" s="22" t="s">
        <v>32</v>
      </c>
      <c r="B30" s="255"/>
      <c r="C30" s="255"/>
      <c r="D30" s="255"/>
      <c r="E30" s="255"/>
      <c r="F30" s="255"/>
      <c r="G30" s="255"/>
      <c r="H30" s="255"/>
      <c r="I30" s="265"/>
      <c r="J30" s="265"/>
      <c r="K30" s="265"/>
      <c r="L30" s="265"/>
      <c r="M30" s="262"/>
      <c r="N30" s="262"/>
      <c r="O30" s="262"/>
      <c r="P30" s="262"/>
      <c r="Q30" s="262"/>
      <c r="R30" s="262"/>
      <c r="S30" s="262"/>
      <c r="T30" s="259" t="e">
        <f t="shared" ref="T30:T47" si="10">(M30/I30%)/100</f>
        <v>#DIV/0!</v>
      </c>
      <c r="U30" s="259"/>
      <c r="V30" s="259"/>
      <c r="W30" s="259">
        <f t="shared" ref="W30:W47" si="11">P30*K30</f>
        <v>0</v>
      </c>
      <c r="X30" s="259"/>
      <c r="Y30" s="259"/>
      <c r="Z30" s="260"/>
      <c r="AA30" s="261"/>
      <c r="AB30" s="262"/>
      <c r="AC30" s="262"/>
      <c r="AD30" s="262"/>
      <c r="AE30" s="263" t="e">
        <f t="shared" ref="AE30:AE47" si="12">AA30/W30</f>
        <v>#DIV/0!</v>
      </c>
      <c r="AF30" s="264"/>
    </row>
    <row r="31" spans="1:32" s="6" customFormat="1" ht="15" customHeight="1" x14ac:dyDescent="0.2">
      <c r="A31" s="22" t="s">
        <v>33</v>
      </c>
      <c r="B31" s="255"/>
      <c r="C31" s="255"/>
      <c r="D31" s="255"/>
      <c r="E31" s="255"/>
      <c r="F31" s="255"/>
      <c r="G31" s="255"/>
      <c r="H31" s="255"/>
      <c r="I31" s="265"/>
      <c r="J31" s="265"/>
      <c r="K31" s="265"/>
      <c r="L31" s="265"/>
      <c r="M31" s="262"/>
      <c r="N31" s="262"/>
      <c r="O31" s="262"/>
      <c r="P31" s="262"/>
      <c r="Q31" s="262"/>
      <c r="R31" s="262"/>
      <c r="S31" s="262"/>
      <c r="T31" s="259" t="e">
        <f t="shared" ref="T31:T45" si="13">(M31/I31%)/100</f>
        <v>#DIV/0!</v>
      </c>
      <c r="U31" s="259"/>
      <c r="V31" s="259"/>
      <c r="W31" s="259">
        <f t="shared" ref="W31:W45" si="14">P31*K31</f>
        <v>0</v>
      </c>
      <c r="X31" s="259"/>
      <c r="Y31" s="259"/>
      <c r="Z31" s="260"/>
      <c r="AA31" s="261"/>
      <c r="AB31" s="262"/>
      <c r="AC31" s="262"/>
      <c r="AD31" s="262"/>
      <c r="AE31" s="263" t="e">
        <f t="shared" ref="AE31:AE45" si="15">AA31/W31</f>
        <v>#DIV/0!</v>
      </c>
      <c r="AF31" s="264"/>
    </row>
    <row r="32" spans="1:32" s="6" customFormat="1" ht="15" customHeight="1" x14ac:dyDescent="0.2">
      <c r="A32" s="22" t="s">
        <v>34</v>
      </c>
      <c r="B32" s="255"/>
      <c r="C32" s="255"/>
      <c r="D32" s="255"/>
      <c r="E32" s="255"/>
      <c r="F32" s="255"/>
      <c r="G32" s="255"/>
      <c r="H32" s="255"/>
      <c r="I32" s="265"/>
      <c r="J32" s="265"/>
      <c r="K32" s="265"/>
      <c r="L32" s="265"/>
      <c r="M32" s="262"/>
      <c r="N32" s="262"/>
      <c r="O32" s="262"/>
      <c r="P32" s="262"/>
      <c r="Q32" s="262"/>
      <c r="R32" s="262"/>
      <c r="S32" s="262"/>
      <c r="T32" s="259" t="e">
        <f t="shared" si="13"/>
        <v>#DIV/0!</v>
      </c>
      <c r="U32" s="259"/>
      <c r="V32" s="259"/>
      <c r="W32" s="259">
        <f t="shared" si="14"/>
        <v>0</v>
      </c>
      <c r="X32" s="259"/>
      <c r="Y32" s="259"/>
      <c r="Z32" s="260"/>
      <c r="AA32" s="261"/>
      <c r="AB32" s="262"/>
      <c r="AC32" s="262"/>
      <c r="AD32" s="262"/>
      <c r="AE32" s="263" t="e">
        <f t="shared" si="15"/>
        <v>#DIV/0!</v>
      </c>
      <c r="AF32" s="264"/>
    </row>
    <row r="33" spans="1:32" s="6" customFormat="1" ht="15" customHeight="1" x14ac:dyDescent="0.2">
      <c r="A33" s="22" t="s">
        <v>245</v>
      </c>
      <c r="B33" s="255"/>
      <c r="C33" s="255"/>
      <c r="D33" s="255"/>
      <c r="E33" s="255"/>
      <c r="F33" s="255"/>
      <c r="G33" s="255"/>
      <c r="H33" s="255"/>
      <c r="I33" s="265"/>
      <c r="J33" s="265"/>
      <c r="K33" s="265"/>
      <c r="L33" s="265"/>
      <c r="M33" s="262"/>
      <c r="N33" s="262"/>
      <c r="O33" s="262"/>
      <c r="P33" s="262"/>
      <c r="Q33" s="262"/>
      <c r="R33" s="262"/>
      <c r="S33" s="262"/>
      <c r="T33" s="259" t="e">
        <f t="shared" si="13"/>
        <v>#DIV/0!</v>
      </c>
      <c r="U33" s="259"/>
      <c r="V33" s="259"/>
      <c r="W33" s="259">
        <f t="shared" si="14"/>
        <v>0</v>
      </c>
      <c r="X33" s="259"/>
      <c r="Y33" s="259"/>
      <c r="Z33" s="260"/>
      <c r="AA33" s="261"/>
      <c r="AB33" s="262"/>
      <c r="AC33" s="262"/>
      <c r="AD33" s="262"/>
      <c r="AE33" s="263" t="e">
        <f t="shared" si="15"/>
        <v>#DIV/0!</v>
      </c>
      <c r="AF33" s="264"/>
    </row>
    <row r="34" spans="1:32" s="6" customFormat="1" ht="15" customHeight="1" x14ac:dyDescent="0.2">
      <c r="A34" s="22" t="s">
        <v>246</v>
      </c>
      <c r="B34" s="255"/>
      <c r="C34" s="255"/>
      <c r="D34" s="255"/>
      <c r="E34" s="255"/>
      <c r="F34" s="255"/>
      <c r="G34" s="255"/>
      <c r="H34" s="255"/>
      <c r="I34" s="265"/>
      <c r="J34" s="265"/>
      <c r="K34" s="265"/>
      <c r="L34" s="265"/>
      <c r="M34" s="262"/>
      <c r="N34" s="262"/>
      <c r="O34" s="262"/>
      <c r="P34" s="262"/>
      <c r="Q34" s="262"/>
      <c r="R34" s="262"/>
      <c r="S34" s="262"/>
      <c r="T34" s="259" t="e">
        <f t="shared" si="13"/>
        <v>#DIV/0!</v>
      </c>
      <c r="U34" s="259"/>
      <c r="V34" s="259"/>
      <c r="W34" s="259">
        <f t="shared" si="14"/>
        <v>0</v>
      </c>
      <c r="X34" s="259"/>
      <c r="Y34" s="259"/>
      <c r="Z34" s="260"/>
      <c r="AA34" s="261"/>
      <c r="AB34" s="262"/>
      <c r="AC34" s="262"/>
      <c r="AD34" s="262"/>
      <c r="AE34" s="263" t="e">
        <f t="shared" si="15"/>
        <v>#DIV/0!</v>
      </c>
      <c r="AF34" s="264"/>
    </row>
    <row r="35" spans="1:32" s="6" customFormat="1" ht="15" customHeight="1" x14ac:dyDescent="0.2">
      <c r="A35" s="22" t="s">
        <v>247</v>
      </c>
      <c r="B35" s="255"/>
      <c r="C35" s="255"/>
      <c r="D35" s="255"/>
      <c r="E35" s="255"/>
      <c r="F35" s="255"/>
      <c r="G35" s="255"/>
      <c r="H35" s="255"/>
      <c r="I35" s="265"/>
      <c r="J35" s="265"/>
      <c r="K35" s="265"/>
      <c r="L35" s="265"/>
      <c r="M35" s="262"/>
      <c r="N35" s="262"/>
      <c r="O35" s="262"/>
      <c r="P35" s="262"/>
      <c r="Q35" s="262"/>
      <c r="R35" s="262"/>
      <c r="S35" s="262"/>
      <c r="T35" s="259" t="e">
        <f t="shared" si="13"/>
        <v>#DIV/0!</v>
      </c>
      <c r="U35" s="259"/>
      <c r="V35" s="259"/>
      <c r="W35" s="259">
        <f t="shared" si="14"/>
        <v>0</v>
      </c>
      <c r="X35" s="259"/>
      <c r="Y35" s="259"/>
      <c r="Z35" s="260"/>
      <c r="AA35" s="261"/>
      <c r="AB35" s="262"/>
      <c r="AC35" s="262"/>
      <c r="AD35" s="262"/>
      <c r="AE35" s="263" t="e">
        <f t="shared" si="15"/>
        <v>#DIV/0!</v>
      </c>
      <c r="AF35" s="264"/>
    </row>
    <row r="36" spans="1:32" s="6" customFormat="1" ht="15" customHeight="1" x14ac:dyDescent="0.2">
      <c r="A36" s="22" t="s">
        <v>248</v>
      </c>
      <c r="B36" s="255"/>
      <c r="C36" s="255"/>
      <c r="D36" s="255"/>
      <c r="E36" s="255"/>
      <c r="F36" s="255"/>
      <c r="G36" s="255"/>
      <c r="H36" s="255"/>
      <c r="I36" s="265"/>
      <c r="J36" s="265"/>
      <c r="K36" s="265"/>
      <c r="L36" s="265"/>
      <c r="M36" s="262"/>
      <c r="N36" s="262"/>
      <c r="O36" s="262"/>
      <c r="P36" s="262"/>
      <c r="Q36" s="262"/>
      <c r="R36" s="262"/>
      <c r="S36" s="262"/>
      <c r="T36" s="259" t="e">
        <f t="shared" si="13"/>
        <v>#DIV/0!</v>
      </c>
      <c r="U36" s="259"/>
      <c r="V36" s="259"/>
      <c r="W36" s="259">
        <f t="shared" si="14"/>
        <v>0</v>
      </c>
      <c r="X36" s="259"/>
      <c r="Y36" s="259"/>
      <c r="Z36" s="260"/>
      <c r="AA36" s="261"/>
      <c r="AB36" s="262"/>
      <c r="AC36" s="262"/>
      <c r="AD36" s="262"/>
      <c r="AE36" s="263" t="e">
        <f t="shared" si="15"/>
        <v>#DIV/0!</v>
      </c>
      <c r="AF36" s="264"/>
    </row>
    <row r="37" spans="1:32" s="6" customFormat="1" ht="15" customHeight="1" x14ac:dyDescent="0.2">
      <c r="A37" s="22" t="s">
        <v>249</v>
      </c>
      <c r="B37" s="255"/>
      <c r="C37" s="255"/>
      <c r="D37" s="255"/>
      <c r="E37" s="255"/>
      <c r="F37" s="255"/>
      <c r="G37" s="255"/>
      <c r="H37" s="255"/>
      <c r="I37" s="265"/>
      <c r="J37" s="265"/>
      <c r="K37" s="265"/>
      <c r="L37" s="265"/>
      <c r="M37" s="262"/>
      <c r="N37" s="262"/>
      <c r="O37" s="262"/>
      <c r="P37" s="262"/>
      <c r="Q37" s="262"/>
      <c r="R37" s="262"/>
      <c r="S37" s="262"/>
      <c r="T37" s="259" t="e">
        <f t="shared" si="13"/>
        <v>#DIV/0!</v>
      </c>
      <c r="U37" s="259"/>
      <c r="V37" s="259"/>
      <c r="W37" s="259">
        <f t="shared" si="14"/>
        <v>0</v>
      </c>
      <c r="X37" s="259"/>
      <c r="Y37" s="259"/>
      <c r="Z37" s="260"/>
      <c r="AA37" s="261"/>
      <c r="AB37" s="262"/>
      <c r="AC37" s="262"/>
      <c r="AD37" s="262"/>
      <c r="AE37" s="263" t="e">
        <f t="shared" si="15"/>
        <v>#DIV/0!</v>
      </c>
      <c r="AF37" s="264"/>
    </row>
    <row r="38" spans="1:32" s="6" customFormat="1" ht="15" customHeight="1" x14ac:dyDescent="0.2">
      <c r="A38" s="22" t="s">
        <v>250</v>
      </c>
      <c r="B38" s="255"/>
      <c r="C38" s="255"/>
      <c r="D38" s="255"/>
      <c r="E38" s="255"/>
      <c r="F38" s="255"/>
      <c r="G38" s="255"/>
      <c r="H38" s="255"/>
      <c r="I38" s="265"/>
      <c r="J38" s="265"/>
      <c r="K38" s="265"/>
      <c r="L38" s="265"/>
      <c r="M38" s="262"/>
      <c r="N38" s="262"/>
      <c r="O38" s="262"/>
      <c r="P38" s="262"/>
      <c r="Q38" s="262"/>
      <c r="R38" s="262"/>
      <c r="S38" s="262"/>
      <c r="T38" s="259" t="e">
        <f t="shared" si="13"/>
        <v>#DIV/0!</v>
      </c>
      <c r="U38" s="259"/>
      <c r="V38" s="259"/>
      <c r="W38" s="259">
        <f t="shared" si="14"/>
        <v>0</v>
      </c>
      <c r="X38" s="259"/>
      <c r="Y38" s="259"/>
      <c r="Z38" s="260"/>
      <c r="AA38" s="261"/>
      <c r="AB38" s="262"/>
      <c r="AC38" s="262"/>
      <c r="AD38" s="262"/>
      <c r="AE38" s="263" t="e">
        <f t="shared" si="15"/>
        <v>#DIV/0!</v>
      </c>
      <c r="AF38" s="264"/>
    </row>
    <row r="39" spans="1:32" s="6" customFormat="1" ht="15" customHeight="1" x14ac:dyDescent="0.2">
      <c r="A39" s="22" t="s">
        <v>251</v>
      </c>
      <c r="B39" s="255"/>
      <c r="C39" s="255"/>
      <c r="D39" s="255"/>
      <c r="E39" s="255"/>
      <c r="F39" s="255"/>
      <c r="G39" s="255"/>
      <c r="H39" s="255"/>
      <c r="I39" s="265"/>
      <c r="J39" s="265"/>
      <c r="K39" s="265"/>
      <c r="L39" s="265"/>
      <c r="M39" s="262"/>
      <c r="N39" s="262"/>
      <c r="O39" s="262"/>
      <c r="P39" s="262"/>
      <c r="Q39" s="262"/>
      <c r="R39" s="262"/>
      <c r="S39" s="262"/>
      <c r="T39" s="259" t="e">
        <f t="shared" si="13"/>
        <v>#DIV/0!</v>
      </c>
      <c r="U39" s="259"/>
      <c r="V39" s="259"/>
      <c r="W39" s="259">
        <f t="shared" si="14"/>
        <v>0</v>
      </c>
      <c r="X39" s="259"/>
      <c r="Y39" s="259"/>
      <c r="Z39" s="260"/>
      <c r="AA39" s="261"/>
      <c r="AB39" s="262"/>
      <c r="AC39" s="262"/>
      <c r="AD39" s="262"/>
      <c r="AE39" s="263" t="e">
        <f t="shared" si="15"/>
        <v>#DIV/0!</v>
      </c>
      <c r="AF39" s="264"/>
    </row>
    <row r="40" spans="1:32" s="6" customFormat="1" ht="15" customHeight="1" x14ac:dyDescent="0.2">
      <c r="A40" s="22" t="s">
        <v>252</v>
      </c>
      <c r="B40" s="255"/>
      <c r="C40" s="255"/>
      <c r="D40" s="255"/>
      <c r="E40" s="255"/>
      <c r="F40" s="255"/>
      <c r="G40" s="255"/>
      <c r="H40" s="255"/>
      <c r="I40" s="265"/>
      <c r="J40" s="265"/>
      <c r="K40" s="265"/>
      <c r="L40" s="265"/>
      <c r="M40" s="262"/>
      <c r="N40" s="262"/>
      <c r="O40" s="262"/>
      <c r="P40" s="262"/>
      <c r="Q40" s="262"/>
      <c r="R40" s="262"/>
      <c r="S40" s="262"/>
      <c r="T40" s="259" t="e">
        <f t="shared" si="13"/>
        <v>#DIV/0!</v>
      </c>
      <c r="U40" s="259"/>
      <c r="V40" s="259"/>
      <c r="W40" s="259">
        <f t="shared" si="14"/>
        <v>0</v>
      </c>
      <c r="X40" s="259"/>
      <c r="Y40" s="259"/>
      <c r="Z40" s="260"/>
      <c r="AA40" s="261"/>
      <c r="AB40" s="262"/>
      <c r="AC40" s="262"/>
      <c r="AD40" s="262"/>
      <c r="AE40" s="263" t="e">
        <f t="shared" si="15"/>
        <v>#DIV/0!</v>
      </c>
      <c r="AF40" s="264"/>
    </row>
    <row r="41" spans="1:32" s="6" customFormat="1" ht="15" customHeight="1" x14ac:dyDescent="0.2">
      <c r="A41" s="22" t="s">
        <v>253</v>
      </c>
      <c r="B41" s="255"/>
      <c r="C41" s="255"/>
      <c r="D41" s="255"/>
      <c r="E41" s="255"/>
      <c r="F41" s="255"/>
      <c r="G41" s="255"/>
      <c r="H41" s="255"/>
      <c r="I41" s="265"/>
      <c r="J41" s="265"/>
      <c r="K41" s="265"/>
      <c r="L41" s="265"/>
      <c r="M41" s="262"/>
      <c r="N41" s="262"/>
      <c r="O41" s="262"/>
      <c r="P41" s="262"/>
      <c r="Q41" s="262"/>
      <c r="R41" s="262"/>
      <c r="S41" s="262"/>
      <c r="T41" s="259" t="e">
        <f t="shared" si="13"/>
        <v>#DIV/0!</v>
      </c>
      <c r="U41" s="259"/>
      <c r="V41" s="259"/>
      <c r="W41" s="259">
        <f t="shared" si="14"/>
        <v>0</v>
      </c>
      <c r="X41" s="259"/>
      <c r="Y41" s="259"/>
      <c r="Z41" s="260"/>
      <c r="AA41" s="261"/>
      <c r="AB41" s="262"/>
      <c r="AC41" s="262"/>
      <c r="AD41" s="262"/>
      <c r="AE41" s="263" t="e">
        <f t="shared" si="15"/>
        <v>#DIV/0!</v>
      </c>
      <c r="AF41" s="264"/>
    </row>
    <row r="42" spans="1:32" s="6" customFormat="1" ht="15" customHeight="1" x14ac:dyDescent="0.2">
      <c r="A42" s="22" t="s">
        <v>254</v>
      </c>
      <c r="B42" s="255"/>
      <c r="C42" s="255"/>
      <c r="D42" s="255"/>
      <c r="E42" s="255"/>
      <c r="F42" s="255"/>
      <c r="G42" s="255"/>
      <c r="H42" s="255"/>
      <c r="I42" s="265"/>
      <c r="J42" s="265"/>
      <c r="K42" s="265"/>
      <c r="L42" s="265"/>
      <c r="M42" s="262"/>
      <c r="N42" s="262"/>
      <c r="O42" s="262"/>
      <c r="P42" s="262"/>
      <c r="Q42" s="262"/>
      <c r="R42" s="262"/>
      <c r="S42" s="262"/>
      <c r="T42" s="259" t="e">
        <f t="shared" si="13"/>
        <v>#DIV/0!</v>
      </c>
      <c r="U42" s="259"/>
      <c r="V42" s="259"/>
      <c r="W42" s="259">
        <f t="shared" si="14"/>
        <v>0</v>
      </c>
      <c r="X42" s="259"/>
      <c r="Y42" s="259"/>
      <c r="Z42" s="260"/>
      <c r="AA42" s="261"/>
      <c r="AB42" s="262"/>
      <c r="AC42" s="262"/>
      <c r="AD42" s="262"/>
      <c r="AE42" s="263" t="e">
        <f t="shared" si="15"/>
        <v>#DIV/0!</v>
      </c>
      <c r="AF42" s="264"/>
    </row>
    <row r="43" spans="1:32" s="6" customFormat="1" ht="15" customHeight="1" x14ac:dyDescent="0.2">
      <c r="A43" s="22" t="s">
        <v>255</v>
      </c>
      <c r="B43" s="255"/>
      <c r="C43" s="255"/>
      <c r="D43" s="255"/>
      <c r="E43" s="255"/>
      <c r="F43" s="255"/>
      <c r="G43" s="255"/>
      <c r="H43" s="255"/>
      <c r="I43" s="265"/>
      <c r="J43" s="265"/>
      <c r="K43" s="265"/>
      <c r="L43" s="265"/>
      <c r="M43" s="262"/>
      <c r="N43" s="262"/>
      <c r="O43" s="262"/>
      <c r="P43" s="262"/>
      <c r="Q43" s="262"/>
      <c r="R43" s="262"/>
      <c r="S43" s="262"/>
      <c r="T43" s="259" t="e">
        <f t="shared" si="13"/>
        <v>#DIV/0!</v>
      </c>
      <c r="U43" s="259"/>
      <c r="V43" s="259"/>
      <c r="W43" s="259">
        <f t="shared" si="14"/>
        <v>0</v>
      </c>
      <c r="X43" s="259"/>
      <c r="Y43" s="259"/>
      <c r="Z43" s="260"/>
      <c r="AA43" s="261"/>
      <c r="AB43" s="262"/>
      <c r="AC43" s="262"/>
      <c r="AD43" s="262"/>
      <c r="AE43" s="263" t="e">
        <f t="shared" si="15"/>
        <v>#DIV/0!</v>
      </c>
      <c r="AF43" s="264"/>
    </row>
    <row r="44" spans="1:32" s="6" customFormat="1" ht="15" customHeight="1" x14ac:dyDescent="0.2">
      <c r="A44" s="22" t="s">
        <v>256</v>
      </c>
      <c r="B44" s="255"/>
      <c r="C44" s="255"/>
      <c r="D44" s="255"/>
      <c r="E44" s="255"/>
      <c r="F44" s="255"/>
      <c r="G44" s="255"/>
      <c r="H44" s="255"/>
      <c r="I44" s="265"/>
      <c r="J44" s="265"/>
      <c r="K44" s="265"/>
      <c r="L44" s="265"/>
      <c r="M44" s="262"/>
      <c r="N44" s="262"/>
      <c r="O44" s="262"/>
      <c r="P44" s="262"/>
      <c r="Q44" s="262"/>
      <c r="R44" s="262"/>
      <c r="S44" s="262"/>
      <c r="T44" s="259" t="e">
        <f t="shared" si="13"/>
        <v>#DIV/0!</v>
      </c>
      <c r="U44" s="259"/>
      <c r="V44" s="259"/>
      <c r="W44" s="259">
        <f t="shared" si="14"/>
        <v>0</v>
      </c>
      <c r="X44" s="259"/>
      <c r="Y44" s="259"/>
      <c r="Z44" s="260"/>
      <c r="AA44" s="261"/>
      <c r="AB44" s="262"/>
      <c r="AC44" s="262"/>
      <c r="AD44" s="262"/>
      <c r="AE44" s="263" t="e">
        <f t="shared" si="15"/>
        <v>#DIV/0!</v>
      </c>
      <c r="AF44" s="264"/>
    </row>
    <row r="45" spans="1:32" s="6" customFormat="1" ht="15" customHeight="1" x14ac:dyDescent="0.2">
      <c r="A45" s="22" t="s">
        <v>257</v>
      </c>
      <c r="B45" s="255"/>
      <c r="C45" s="255"/>
      <c r="D45" s="255"/>
      <c r="E45" s="255"/>
      <c r="F45" s="255"/>
      <c r="G45" s="255"/>
      <c r="H45" s="255"/>
      <c r="I45" s="265"/>
      <c r="J45" s="265"/>
      <c r="K45" s="265"/>
      <c r="L45" s="265"/>
      <c r="M45" s="262"/>
      <c r="N45" s="262"/>
      <c r="O45" s="262"/>
      <c r="P45" s="262"/>
      <c r="Q45" s="262"/>
      <c r="R45" s="262"/>
      <c r="S45" s="262"/>
      <c r="T45" s="259" t="e">
        <f t="shared" si="13"/>
        <v>#DIV/0!</v>
      </c>
      <c r="U45" s="259"/>
      <c r="V45" s="259"/>
      <c r="W45" s="259">
        <f t="shared" si="14"/>
        <v>0</v>
      </c>
      <c r="X45" s="259"/>
      <c r="Y45" s="259"/>
      <c r="Z45" s="260"/>
      <c r="AA45" s="261"/>
      <c r="AB45" s="262"/>
      <c r="AC45" s="262"/>
      <c r="AD45" s="262"/>
      <c r="AE45" s="263" t="e">
        <f t="shared" si="15"/>
        <v>#DIV/0!</v>
      </c>
      <c r="AF45" s="264"/>
    </row>
    <row r="46" spans="1:32" s="6" customFormat="1" ht="15" customHeight="1" x14ac:dyDescent="0.2">
      <c r="A46" s="22" t="s">
        <v>258</v>
      </c>
      <c r="B46" s="255"/>
      <c r="C46" s="255"/>
      <c r="D46" s="255"/>
      <c r="E46" s="255"/>
      <c r="F46" s="255"/>
      <c r="G46" s="255"/>
      <c r="H46" s="255"/>
      <c r="I46" s="265"/>
      <c r="J46" s="265"/>
      <c r="K46" s="265"/>
      <c r="L46" s="265"/>
      <c r="M46" s="262"/>
      <c r="N46" s="262"/>
      <c r="O46" s="262"/>
      <c r="P46" s="262"/>
      <c r="Q46" s="262"/>
      <c r="R46" s="262"/>
      <c r="S46" s="262"/>
      <c r="T46" s="259" t="e">
        <f t="shared" si="10"/>
        <v>#DIV/0!</v>
      </c>
      <c r="U46" s="259"/>
      <c r="V46" s="259"/>
      <c r="W46" s="259">
        <f t="shared" si="11"/>
        <v>0</v>
      </c>
      <c r="X46" s="259"/>
      <c r="Y46" s="259"/>
      <c r="Z46" s="260"/>
      <c r="AA46" s="261"/>
      <c r="AB46" s="262"/>
      <c r="AC46" s="262"/>
      <c r="AD46" s="262"/>
      <c r="AE46" s="263" t="e">
        <f t="shared" si="12"/>
        <v>#DIV/0!</v>
      </c>
      <c r="AF46" s="264"/>
    </row>
    <row r="47" spans="1:32" s="6" customFormat="1" ht="15" customHeight="1" x14ac:dyDescent="0.2">
      <c r="A47" s="22" t="s">
        <v>259</v>
      </c>
      <c r="B47" s="255"/>
      <c r="C47" s="255"/>
      <c r="D47" s="255"/>
      <c r="E47" s="255"/>
      <c r="F47" s="255"/>
      <c r="G47" s="255"/>
      <c r="H47" s="255"/>
      <c r="I47" s="265"/>
      <c r="J47" s="265"/>
      <c r="K47" s="265"/>
      <c r="L47" s="265"/>
      <c r="M47" s="262"/>
      <c r="N47" s="262"/>
      <c r="O47" s="262"/>
      <c r="P47" s="262"/>
      <c r="Q47" s="262"/>
      <c r="R47" s="262"/>
      <c r="S47" s="262"/>
      <c r="T47" s="259" t="e">
        <f t="shared" si="10"/>
        <v>#DIV/0!</v>
      </c>
      <c r="U47" s="259"/>
      <c r="V47" s="259"/>
      <c r="W47" s="259">
        <f t="shared" si="11"/>
        <v>0</v>
      </c>
      <c r="X47" s="259"/>
      <c r="Y47" s="259"/>
      <c r="Z47" s="260"/>
      <c r="AA47" s="261"/>
      <c r="AB47" s="262"/>
      <c r="AC47" s="262"/>
      <c r="AD47" s="262"/>
      <c r="AE47" s="263" t="e">
        <f t="shared" si="12"/>
        <v>#DIV/0!</v>
      </c>
      <c r="AF47" s="264"/>
    </row>
    <row r="48" spans="1:32" s="6" customFormat="1" ht="15" customHeight="1" thickBot="1" x14ac:dyDescent="0.25">
      <c r="A48" s="306" t="s">
        <v>59</v>
      </c>
      <c r="B48" s="307"/>
      <c r="C48" s="307"/>
      <c r="D48" s="307"/>
      <c r="E48" s="307"/>
      <c r="F48" s="307"/>
      <c r="G48" s="307"/>
      <c r="H48" s="307"/>
      <c r="I48" s="320">
        <f>SUM(I28:J47)</f>
        <v>0</v>
      </c>
      <c r="J48" s="320"/>
      <c r="K48" s="320">
        <f>SUM(K28:L47)</f>
        <v>0</v>
      </c>
      <c r="L48" s="320"/>
      <c r="M48" s="315"/>
      <c r="N48" s="315"/>
      <c r="O48" s="315"/>
      <c r="P48" s="315">
        <f>SUM(P28:S47)</f>
        <v>0</v>
      </c>
      <c r="Q48" s="315"/>
      <c r="R48" s="315"/>
      <c r="S48" s="315"/>
      <c r="T48" s="321"/>
      <c r="U48" s="321"/>
      <c r="V48" s="321"/>
      <c r="W48" s="315">
        <f>SUM(W28:Z47)</f>
        <v>0</v>
      </c>
      <c r="X48" s="315"/>
      <c r="Y48" s="315"/>
      <c r="Z48" s="316"/>
      <c r="AA48" s="317">
        <f>SUM(AA28:AD47)</f>
        <v>0</v>
      </c>
      <c r="AB48" s="315"/>
      <c r="AC48" s="315"/>
      <c r="AD48" s="315"/>
      <c r="AE48" s="318" t="e">
        <f>AA48/W48</f>
        <v>#DIV/0!</v>
      </c>
      <c r="AF48" s="319"/>
    </row>
    <row r="49" spans="1:32" s="6" customFormat="1" ht="24.95" customHeight="1" x14ac:dyDescent="0.2">
      <c r="A49" s="294" t="s">
        <v>187</v>
      </c>
      <c r="B49" s="295"/>
      <c r="C49" s="295"/>
      <c r="D49" s="295"/>
      <c r="E49" s="295"/>
      <c r="F49" s="295"/>
      <c r="G49" s="295"/>
      <c r="H49" s="295"/>
      <c r="I49" s="276" t="s">
        <v>27</v>
      </c>
      <c r="J49" s="276"/>
      <c r="K49" s="276"/>
      <c r="L49" s="276" t="s">
        <v>26</v>
      </c>
      <c r="M49" s="276"/>
      <c r="N49" s="276"/>
      <c r="O49" s="276" t="s">
        <v>144</v>
      </c>
      <c r="P49" s="276"/>
      <c r="Q49" s="276"/>
      <c r="R49" s="276"/>
      <c r="S49" s="276" t="s">
        <v>145</v>
      </c>
      <c r="T49" s="276"/>
      <c r="U49" s="276"/>
      <c r="V49" s="276"/>
      <c r="W49" s="266" t="s">
        <v>143</v>
      </c>
      <c r="X49" s="266"/>
      <c r="Y49" s="266"/>
      <c r="Z49" s="267"/>
      <c r="AA49" s="270" t="s">
        <v>184</v>
      </c>
      <c r="AB49" s="271"/>
      <c r="AC49" s="271"/>
      <c r="AD49" s="271"/>
      <c r="AE49" s="271"/>
      <c r="AF49" s="272"/>
    </row>
    <row r="50" spans="1:32" s="6" customFormat="1" ht="15" customHeight="1" x14ac:dyDescent="0.2">
      <c r="A50" s="13" t="s">
        <v>67</v>
      </c>
      <c r="B50" s="275" t="s">
        <v>68</v>
      </c>
      <c r="C50" s="275"/>
      <c r="D50" s="275"/>
      <c r="E50" s="275"/>
      <c r="F50" s="275"/>
      <c r="G50" s="275"/>
      <c r="H50" s="275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68"/>
      <c r="X50" s="268"/>
      <c r="Y50" s="268"/>
      <c r="Z50" s="269"/>
      <c r="AA50" s="273" t="s">
        <v>18</v>
      </c>
      <c r="AB50" s="123"/>
      <c r="AC50" s="123"/>
      <c r="AD50" s="123"/>
      <c r="AE50" s="123" t="s">
        <v>19</v>
      </c>
      <c r="AF50" s="274"/>
    </row>
    <row r="51" spans="1:32" s="6" customFormat="1" ht="15" customHeight="1" x14ac:dyDescent="0.2">
      <c r="A51" s="22" t="s">
        <v>30</v>
      </c>
      <c r="B51" s="255"/>
      <c r="C51" s="255"/>
      <c r="D51" s="255"/>
      <c r="E51" s="255"/>
      <c r="F51" s="255"/>
      <c r="G51" s="255"/>
      <c r="H51" s="255"/>
      <c r="I51" s="256">
        <f>L51/2008</f>
        <v>0</v>
      </c>
      <c r="J51" s="256"/>
      <c r="K51" s="256"/>
      <c r="L51" s="257"/>
      <c r="M51" s="257"/>
      <c r="N51" s="257"/>
      <c r="O51" s="257"/>
      <c r="P51" s="257"/>
      <c r="Q51" s="257"/>
      <c r="R51" s="257"/>
      <c r="S51" s="258"/>
      <c r="T51" s="258"/>
      <c r="U51" s="258"/>
      <c r="V51" s="258"/>
      <c r="W51" s="259">
        <f>(L51*O51)+S51</f>
        <v>0</v>
      </c>
      <c r="X51" s="259"/>
      <c r="Y51" s="259"/>
      <c r="Z51" s="260"/>
      <c r="AA51" s="261"/>
      <c r="AB51" s="262"/>
      <c r="AC51" s="262"/>
      <c r="AD51" s="262"/>
      <c r="AE51" s="263" t="e">
        <f t="shared" ref="AE51:AE71" si="16">AA51/W51</f>
        <v>#DIV/0!</v>
      </c>
      <c r="AF51" s="264"/>
    </row>
    <row r="52" spans="1:32" s="6" customFormat="1" ht="15" customHeight="1" x14ac:dyDescent="0.2">
      <c r="A52" s="22" t="s">
        <v>31</v>
      </c>
      <c r="B52" s="255"/>
      <c r="C52" s="255"/>
      <c r="D52" s="255"/>
      <c r="E52" s="255"/>
      <c r="F52" s="255"/>
      <c r="G52" s="255"/>
      <c r="H52" s="255"/>
      <c r="I52" s="256">
        <f t="shared" ref="I52:I70" si="17">L52/2008</f>
        <v>0</v>
      </c>
      <c r="J52" s="256"/>
      <c r="K52" s="256"/>
      <c r="L52" s="257"/>
      <c r="M52" s="257"/>
      <c r="N52" s="257"/>
      <c r="O52" s="257"/>
      <c r="P52" s="257"/>
      <c r="Q52" s="257"/>
      <c r="R52" s="257"/>
      <c r="S52" s="258"/>
      <c r="T52" s="258"/>
      <c r="U52" s="258"/>
      <c r="V52" s="258"/>
      <c r="W52" s="259">
        <f t="shared" ref="W52:W70" si="18">(L52*O52)+S52</f>
        <v>0</v>
      </c>
      <c r="X52" s="259"/>
      <c r="Y52" s="259"/>
      <c r="Z52" s="260"/>
      <c r="AA52" s="261"/>
      <c r="AB52" s="262"/>
      <c r="AC52" s="262"/>
      <c r="AD52" s="262"/>
      <c r="AE52" s="263" t="e">
        <f t="shared" si="16"/>
        <v>#DIV/0!</v>
      </c>
      <c r="AF52" s="264"/>
    </row>
    <row r="53" spans="1:32" s="6" customFormat="1" ht="15" customHeight="1" x14ac:dyDescent="0.2">
      <c r="A53" s="22" t="s">
        <v>32</v>
      </c>
      <c r="B53" s="255"/>
      <c r="C53" s="255"/>
      <c r="D53" s="255"/>
      <c r="E53" s="255"/>
      <c r="F53" s="255"/>
      <c r="G53" s="255"/>
      <c r="H53" s="255"/>
      <c r="I53" s="256">
        <f t="shared" si="17"/>
        <v>0</v>
      </c>
      <c r="J53" s="256"/>
      <c r="K53" s="256"/>
      <c r="L53" s="257"/>
      <c r="M53" s="257"/>
      <c r="N53" s="257"/>
      <c r="O53" s="257"/>
      <c r="P53" s="257"/>
      <c r="Q53" s="257"/>
      <c r="R53" s="257"/>
      <c r="S53" s="258"/>
      <c r="T53" s="258"/>
      <c r="U53" s="258"/>
      <c r="V53" s="258"/>
      <c r="W53" s="259">
        <f t="shared" si="18"/>
        <v>0</v>
      </c>
      <c r="X53" s="259"/>
      <c r="Y53" s="259"/>
      <c r="Z53" s="260"/>
      <c r="AA53" s="261"/>
      <c r="AB53" s="262"/>
      <c r="AC53" s="262"/>
      <c r="AD53" s="262"/>
      <c r="AE53" s="263" t="e">
        <f t="shared" si="16"/>
        <v>#DIV/0!</v>
      </c>
      <c r="AF53" s="264"/>
    </row>
    <row r="54" spans="1:32" s="6" customFormat="1" ht="15" customHeight="1" x14ac:dyDescent="0.2">
      <c r="A54" s="22" t="s">
        <v>33</v>
      </c>
      <c r="B54" s="255"/>
      <c r="C54" s="255"/>
      <c r="D54" s="255"/>
      <c r="E54" s="255"/>
      <c r="F54" s="255"/>
      <c r="G54" s="255"/>
      <c r="H54" s="255"/>
      <c r="I54" s="256">
        <f t="shared" si="17"/>
        <v>0</v>
      </c>
      <c r="J54" s="256"/>
      <c r="K54" s="256"/>
      <c r="L54" s="257"/>
      <c r="M54" s="257"/>
      <c r="N54" s="257"/>
      <c r="O54" s="257"/>
      <c r="P54" s="257"/>
      <c r="Q54" s="257"/>
      <c r="R54" s="257"/>
      <c r="S54" s="258"/>
      <c r="T54" s="258"/>
      <c r="U54" s="258"/>
      <c r="V54" s="258"/>
      <c r="W54" s="259">
        <f t="shared" ref="W54:W68" si="19">(L54*O54)+S54</f>
        <v>0</v>
      </c>
      <c r="X54" s="259"/>
      <c r="Y54" s="259"/>
      <c r="Z54" s="260"/>
      <c r="AA54" s="261"/>
      <c r="AB54" s="262"/>
      <c r="AC54" s="262"/>
      <c r="AD54" s="262"/>
      <c r="AE54" s="263" t="e">
        <f t="shared" ref="AE54:AE68" si="20">AA54/W54</f>
        <v>#DIV/0!</v>
      </c>
      <c r="AF54" s="264"/>
    </row>
    <row r="55" spans="1:32" s="6" customFormat="1" ht="15" customHeight="1" x14ac:dyDescent="0.2">
      <c r="A55" s="22" t="s">
        <v>34</v>
      </c>
      <c r="B55" s="255"/>
      <c r="C55" s="255"/>
      <c r="D55" s="255"/>
      <c r="E55" s="255"/>
      <c r="F55" s="255"/>
      <c r="G55" s="255"/>
      <c r="H55" s="255"/>
      <c r="I55" s="256">
        <f t="shared" si="17"/>
        <v>0</v>
      </c>
      <c r="J55" s="256"/>
      <c r="K55" s="256"/>
      <c r="L55" s="257"/>
      <c r="M55" s="257"/>
      <c r="N55" s="257"/>
      <c r="O55" s="257"/>
      <c r="P55" s="257"/>
      <c r="Q55" s="257"/>
      <c r="R55" s="257"/>
      <c r="S55" s="258"/>
      <c r="T55" s="258"/>
      <c r="U55" s="258"/>
      <c r="V55" s="258"/>
      <c r="W55" s="259">
        <f t="shared" si="19"/>
        <v>0</v>
      </c>
      <c r="X55" s="259"/>
      <c r="Y55" s="259"/>
      <c r="Z55" s="260"/>
      <c r="AA55" s="261"/>
      <c r="AB55" s="262"/>
      <c r="AC55" s="262"/>
      <c r="AD55" s="262"/>
      <c r="AE55" s="263" t="e">
        <f t="shared" si="20"/>
        <v>#DIV/0!</v>
      </c>
      <c r="AF55" s="264"/>
    </row>
    <row r="56" spans="1:32" s="6" customFormat="1" ht="15" customHeight="1" x14ac:dyDescent="0.2">
      <c r="A56" s="22" t="s">
        <v>245</v>
      </c>
      <c r="B56" s="255"/>
      <c r="C56" s="255"/>
      <c r="D56" s="255"/>
      <c r="E56" s="255"/>
      <c r="F56" s="255"/>
      <c r="G56" s="255"/>
      <c r="H56" s="255"/>
      <c r="I56" s="256">
        <f t="shared" si="17"/>
        <v>0</v>
      </c>
      <c r="J56" s="256"/>
      <c r="K56" s="256"/>
      <c r="L56" s="257"/>
      <c r="M56" s="257"/>
      <c r="N56" s="257"/>
      <c r="O56" s="257"/>
      <c r="P56" s="257"/>
      <c r="Q56" s="257"/>
      <c r="R56" s="257"/>
      <c r="S56" s="258"/>
      <c r="T56" s="258"/>
      <c r="U56" s="258"/>
      <c r="V56" s="258"/>
      <c r="W56" s="259">
        <f t="shared" si="19"/>
        <v>0</v>
      </c>
      <c r="X56" s="259"/>
      <c r="Y56" s="259"/>
      <c r="Z56" s="260"/>
      <c r="AA56" s="261"/>
      <c r="AB56" s="262"/>
      <c r="AC56" s="262"/>
      <c r="AD56" s="262"/>
      <c r="AE56" s="263" t="e">
        <f t="shared" si="20"/>
        <v>#DIV/0!</v>
      </c>
      <c r="AF56" s="264"/>
    </row>
    <row r="57" spans="1:32" s="6" customFormat="1" ht="15" customHeight="1" x14ac:dyDescent="0.2">
      <c r="A57" s="22" t="s">
        <v>246</v>
      </c>
      <c r="B57" s="255"/>
      <c r="C57" s="255"/>
      <c r="D57" s="255"/>
      <c r="E57" s="255"/>
      <c r="F57" s="255"/>
      <c r="G57" s="255"/>
      <c r="H57" s="255"/>
      <c r="I57" s="256">
        <f t="shared" si="17"/>
        <v>0</v>
      </c>
      <c r="J57" s="256"/>
      <c r="K57" s="256"/>
      <c r="L57" s="257"/>
      <c r="M57" s="257"/>
      <c r="N57" s="257"/>
      <c r="O57" s="257"/>
      <c r="P57" s="257"/>
      <c r="Q57" s="257"/>
      <c r="R57" s="257"/>
      <c r="S57" s="258"/>
      <c r="T57" s="258"/>
      <c r="U57" s="258"/>
      <c r="V57" s="258"/>
      <c r="W57" s="259">
        <f t="shared" si="19"/>
        <v>0</v>
      </c>
      <c r="X57" s="259"/>
      <c r="Y57" s="259"/>
      <c r="Z57" s="260"/>
      <c r="AA57" s="261"/>
      <c r="AB57" s="262"/>
      <c r="AC57" s="262"/>
      <c r="AD57" s="262"/>
      <c r="AE57" s="263" t="e">
        <f t="shared" si="20"/>
        <v>#DIV/0!</v>
      </c>
      <c r="AF57" s="264"/>
    </row>
    <row r="58" spans="1:32" s="6" customFormat="1" ht="15" customHeight="1" x14ac:dyDescent="0.2">
      <c r="A58" s="22" t="s">
        <v>247</v>
      </c>
      <c r="B58" s="255"/>
      <c r="C58" s="255"/>
      <c r="D58" s="255"/>
      <c r="E58" s="255"/>
      <c r="F58" s="255"/>
      <c r="G58" s="255"/>
      <c r="H58" s="255"/>
      <c r="I58" s="256">
        <f t="shared" si="17"/>
        <v>0</v>
      </c>
      <c r="J58" s="256"/>
      <c r="K58" s="256"/>
      <c r="L58" s="257"/>
      <c r="M58" s="257"/>
      <c r="N58" s="257"/>
      <c r="O58" s="257"/>
      <c r="P58" s="257"/>
      <c r="Q58" s="257"/>
      <c r="R58" s="257"/>
      <c r="S58" s="258"/>
      <c r="T58" s="258"/>
      <c r="U58" s="258"/>
      <c r="V58" s="258"/>
      <c r="W58" s="259">
        <f t="shared" si="19"/>
        <v>0</v>
      </c>
      <c r="X58" s="259"/>
      <c r="Y58" s="259"/>
      <c r="Z58" s="260"/>
      <c r="AA58" s="261"/>
      <c r="AB58" s="262"/>
      <c r="AC58" s="262"/>
      <c r="AD58" s="262"/>
      <c r="AE58" s="263" t="e">
        <f t="shared" si="20"/>
        <v>#DIV/0!</v>
      </c>
      <c r="AF58" s="264"/>
    </row>
    <row r="59" spans="1:32" s="6" customFormat="1" ht="15" customHeight="1" x14ac:dyDescent="0.2">
      <c r="A59" s="22" t="s">
        <v>248</v>
      </c>
      <c r="B59" s="255"/>
      <c r="C59" s="255"/>
      <c r="D59" s="255"/>
      <c r="E59" s="255"/>
      <c r="F59" s="255"/>
      <c r="G59" s="255"/>
      <c r="H59" s="255"/>
      <c r="I59" s="256">
        <f t="shared" si="17"/>
        <v>0</v>
      </c>
      <c r="J59" s="256"/>
      <c r="K59" s="256"/>
      <c r="L59" s="257"/>
      <c r="M59" s="257"/>
      <c r="N59" s="257"/>
      <c r="O59" s="257"/>
      <c r="P59" s="257"/>
      <c r="Q59" s="257"/>
      <c r="R59" s="257"/>
      <c r="S59" s="258"/>
      <c r="T59" s="258"/>
      <c r="U59" s="258"/>
      <c r="V59" s="258"/>
      <c r="W59" s="259">
        <f t="shared" si="19"/>
        <v>0</v>
      </c>
      <c r="X59" s="259"/>
      <c r="Y59" s="259"/>
      <c r="Z59" s="260"/>
      <c r="AA59" s="261"/>
      <c r="AB59" s="262"/>
      <c r="AC59" s="262"/>
      <c r="AD59" s="262"/>
      <c r="AE59" s="263" t="e">
        <f t="shared" si="20"/>
        <v>#DIV/0!</v>
      </c>
      <c r="AF59" s="264"/>
    </row>
    <row r="60" spans="1:32" s="6" customFormat="1" ht="15" customHeight="1" x14ac:dyDescent="0.2">
      <c r="A60" s="22" t="s">
        <v>249</v>
      </c>
      <c r="B60" s="255"/>
      <c r="C60" s="255"/>
      <c r="D60" s="255"/>
      <c r="E60" s="255"/>
      <c r="F60" s="255"/>
      <c r="G60" s="255"/>
      <c r="H60" s="255"/>
      <c r="I60" s="256">
        <f t="shared" si="17"/>
        <v>0</v>
      </c>
      <c r="J60" s="256"/>
      <c r="K60" s="256"/>
      <c r="L60" s="257"/>
      <c r="M60" s="257"/>
      <c r="N60" s="257"/>
      <c r="O60" s="257"/>
      <c r="P60" s="257"/>
      <c r="Q60" s="257"/>
      <c r="R60" s="257"/>
      <c r="S60" s="258"/>
      <c r="T60" s="258"/>
      <c r="U60" s="258"/>
      <c r="V60" s="258"/>
      <c r="W60" s="259">
        <f t="shared" si="19"/>
        <v>0</v>
      </c>
      <c r="X60" s="259"/>
      <c r="Y60" s="259"/>
      <c r="Z60" s="260"/>
      <c r="AA60" s="261"/>
      <c r="AB60" s="262"/>
      <c r="AC60" s="262"/>
      <c r="AD60" s="262"/>
      <c r="AE60" s="263" t="e">
        <f t="shared" si="20"/>
        <v>#DIV/0!</v>
      </c>
      <c r="AF60" s="264"/>
    </row>
    <row r="61" spans="1:32" s="6" customFormat="1" ht="15" customHeight="1" x14ac:dyDescent="0.2">
      <c r="A61" s="22" t="s">
        <v>250</v>
      </c>
      <c r="B61" s="255"/>
      <c r="C61" s="255"/>
      <c r="D61" s="255"/>
      <c r="E61" s="255"/>
      <c r="F61" s="255"/>
      <c r="G61" s="255"/>
      <c r="H61" s="255"/>
      <c r="I61" s="256">
        <f t="shared" si="17"/>
        <v>0</v>
      </c>
      <c r="J61" s="256"/>
      <c r="K61" s="256"/>
      <c r="L61" s="257"/>
      <c r="M61" s="257"/>
      <c r="N61" s="257"/>
      <c r="O61" s="257"/>
      <c r="P61" s="257"/>
      <c r="Q61" s="257"/>
      <c r="R61" s="257"/>
      <c r="S61" s="258"/>
      <c r="T61" s="258"/>
      <c r="U61" s="258"/>
      <c r="V61" s="258"/>
      <c r="W61" s="259">
        <f t="shared" si="19"/>
        <v>0</v>
      </c>
      <c r="X61" s="259"/>
      <c r="Y61" s="259"/>
      <c r="Z61" s="260"/>
      <c r="AA61" s="261"/>
      <c r="AB61" s="262"/>
      <c r="AC61" s="262"/>
      <c r="AD61" s="262"/>
      <c r="AE61" s="263" t="e">
        <f t="shared" si="20"/>
        <v>#DIV/0!</v>
      </c>
      <c r="AF61" s="264"/>
    </row>
    <row r="62" spans="1:32" s="6" customFormat="1" ht="15" customHeight="1" x14ac:dyDescent="0.2">
      <c r="A62" s="22" t="s">
        <v>251</v>
      </c>
      <c r="B62" s="255"/>
      <c r="C62" s="255"/>
      <c r="D62" s="255"/>
      <c r="E62" s="255"/>
      <c r="F62" s="255"/>
      <c r="G62" s="255"/>
      <c r="H62" s="255"/>
      <c r="I62" s="256">
        <f t="shared" si="17"/>
        <v>0</v>
      </c>
      <c r="J62" s="256"/>
      <c r="K62" s="256"/>
      <c r="L62" s="257"/>
      <c r="M62" s="257"/>
      <c r="N62" s="257"/>
      <c r="O62" s="257"/>
      <c r="P62" s="257"/>
      <c r="Q62" s="257"/>
      <c r="R62" s="257"/>
      <c r="S62" s="258"/>
      <c r="T62" s="258"/>
      <c r="U62" s="258"/>
      <c r="V62" s="258"/>
      <c r="W62" s="259">
        <f t="shared" si="19"/>
        <v>0</v>
      </c>
      <c r="X62" s="259"/>
      <c r="Y62" s="259"/>
      <c r="Z62" s="260"/>
      <c r="AA62" s="261"/>
      <c r="AB62" s="262"/>
      <c r="AC62" s="262"/>
      <c r="AD62" s="262"/>
      <c r="AE62" s="263" t="e">
        <f t="shared" si="20"/>
        <v>#DIV/0!</v>
      </c>
      <c r="AF62" s="264"/>
    </row>
    <row r="63" spans="1:32" s="6" customFormat="1" ht="15" customHeight="1" x14ac:dyDescent="0.2">
      <c r="A63" s="22" t="s">
        <v>252</v>
      </c>
      <c r="B63" s="255"/>
      <c r="C63" s="255"/>
      <c r="D63" s="255"/>
      <c r="E63" s="255"/>
      <c r="F63" s="255"/>
      <c r="G63" s="255"/>
      <c r="H63" s="255"/>
      <c r="I63" s="256">
        <f t="shared" si="17"/>
        <v>0</v>
      </c>
      <c r="J63" s="256"/>
      <c r="K63" s="256"/>
      <c r="L63" s="257"/>
      <c r="M63" s="257"/>
      <c r="N63" s="257"/>
      <c r="O63" s="257"/>
      <c r="P63" s="257"/>
      <c r="Q63" s="257"/>
      <c r="R63" s="257"/>
      <c r="S63" s="258"/>
      <c r="T63" s="258"/>
      <c r="U63" s="258"/>
      <c r="V63" s="258"/>
      <c r="W63" s="259">
        <f t="shared" si="19"/>
        <v>0</v>
      </c>
      <c r="X63" s="259"/>
      <c r="Y63" s="259"/>
      <c r="Z63" s="260"/>
      <c r="AA63" s="261"/>
      <c r="AB63" s="262"/>
      <c r="AC63" s="262"/>
      <c r="AD63" s="262"/>
      <c r="AE63" s="263" t="e">
        <f t="shared" si="20"/>
        <v>#DIV/0!</v>
      </c>
      <c r="AF63" s="264"/>
    </row>
    <row r="64" spans="1:32" s="6" customFormat="1" ht="15" customHeight="1" x14ac:dyDescent="0.2">
      <c r="A64" s="22" t="s">
        <v>253</v>
      </c>
      <c r="B64" s="255"/>
      <c r="C64" s="255"/>
      <c r="D64" s="255"/>
      <c r="E64" s="255"/>
      <c r="F64" s="255"/>
      <c r="G64" s="255"/>
      <c r="H64" s="255"/>
      <c r="I64" s="256">
        <f t="shared" si="17"/>
        <v>0</v>
      </c>
      <c r="J64" s="256"/>
      <c r="K64" s="256"/>
      <c r="L64" s="257"/>
      <c r="M64" s="257"/>
      <c r="N64" s="257"/>
      <c r="O64" s="257"/>
      <c r="P64" s="257"/>
      <c r="Q64" s="257"/>
      <c r="R64" s="257"/>
      <c r="S64" s="258"/>
      <c r="T64" s="258"/>
      <c r="U64" s="258"/>
      <c r="V64" s="258"/>
      <c r="W64" s="259">
        <f t="shared" si="19"/>
        <v>0</v>
      </c>
      <c r="X64" s="259"/>
      <c r="Y64" s="259"/>
      <c r="Z64" s="260"/>
      <c r="AA64" s="261"/>
      <c r="AB64" s="262"/>
      <c r="AC64" s="262"/>
      <c r="AD64" s="262"/>
      <c r="AE64" s="263" t="e">
        <f t="shared" si="20"/>
        <v>#DIV/0!</v>
      </c>
      <c r="AF64" s="264"/>
    </row>
    <row r="65" spans="1:32" s="6" customFormat="1" ht="15" customHeight="1" x14ac:dyDescent="0.2">
      <c r="A65" s="22" t="s">
        <v>254</v>
      </c>
      <c r="B65" s="255"/>
      <c r="C65" s="255"/>
      <c r="D65" s="255"/>
      <c r="E65" s="255"/>
      <c r="F65" s="255"/>
      <c r="G65" s="255"/>
      <c r="H65" s="255"/>
      <c r="I65" s="256">
        <f t="shared" si="17"/>
        <v>0</v>
      </c>
      <c r="J65" s="256"/>
      <c r="K65" s="256"/>
      <c r="L65" s="257"/>
      <c r="M65" s="257"/>
      <c r="N65" s="257"/>
      <c r="O65" s="257"/>
      <c r="P65" s="257"/>
      <c r="Q65" s="257"/>
      <c r="R65" s="257"/>
      <c r="S65" s="258"/>
      <c r="T65" s="258"/>
      <c r="U65" s="258"/>
      <c r="V65" s="258"/>
      <c r="W65" s="259">
        <f t="shared" si="19"/>
        <v>0</v>
      </c>
      <c r="X65" s="259"/>
      <c r="Y65" s="259"/>
      <c r="Z65" s="260"/>
      <c r="AA65" s="261"/>
      <c r="AB65" s="262"/>
      <c r="AC65" s="262"/>
      <c r="AD65" s="262"/>
      <c r="AE65" s="263" t="e">
        <f t="shared" si="20"/>
        <v>#DIV/0!</v>
      </c>
      <c r="AF65" s="264"/>
    </row>
    <row r="66" spans="1:32" s="6" customFormat="1" ht="15" customHeight="1" x14ac:dyDescent="0.2">
      <c r="A66" s="22" t="s">
        <v>255</v>
      </c>
      <c r="B66" s="255"/>
      <c r="C66" s="255"/>
      <c r="D66" s="255"/>
      <c r="E66" s="255"/>
      <c r="F66" s="255"/>
      <c r="G66" s="255"/>
      <c r="H66" s="255"/>
      <c r="I66" s="256">
        <f t="shared" si="17"/>
        <v>0</v>
      </c>
      <c r="J66" s="256"/>
      <c r="K66" s="256"/>
      <c r="L66" s="257"/>
      <c r="M66" s="257"/>
      <c r="N66" s="257"/>
      <c r="O66" s="257"/>
      <c r="P66" s="257"/>
      <c r="Q66" s="257"/>
      <c r="R66" s="257"/>
      <c r="S66" s="258"/>
      <c r="T66" s="258"/>
      <c r="U66" s="258"/>
      <c r="V66" s="258"/>
      <c r="W66" s="259">
        <f t="shared" si="19"/>
        <v>0</v>
      </c>
      <c r="X66" s="259"/>
      <c r="Y66" s="259"/>
      <c r="Z66" s="260"/>
      <c r="AA66" s="261"/>
      <c r="AB66" s="262"/>
      <c r="AC66" s="262"/>
      <c r="AD66" s="262"/>
      <c r="AE66" s="263" t="e">
        <f t="shared" si="20"/>
        <v>#DIV/0!</v>
      </c>
      <c r="AF66" s="264"/>
    </row>
    <row r="67" spans="1:32" s="6" customFormat="1" ht="15" customHeight="1" x14ac:dyDescent="0.2">
      <c r="A67" s="22" t="s">
        <v>256</v>
      </c>
      <c r="B67" s="255"/>
      <c r="C67" s="255"/>
      <c r="D67" s="255"/>
      <c r="E67" s="255"/>
      <c r="F67" s="255"/>
      <c r="G67" s="255"/>
      <c r="H67" s="255"/>
      <c r="I67" s="256">
        <f t="shared" si="17"/>
        <v>0</v>
      </c>
      <c r="J67" s="256"/>
      <c r="K67" s="256"/>
      <c r="L67" s="257"/>
      <c r="M67" s="257"/>
      <c r="N67" s="257"/>
      <c r="O67" s="257"/>
      <c r="P67" s="257"/>
      <c r="Q67" s="257"/>
      <c r="R67" s="257"/>
      <c r="S67" s="258"/>
      <c r="T67" s="258"/>
      <c r="U67" s="258"/>
      <c r="V67" s="258"/>
      <c r="W67" s="259">
        <f t="shared" si="19"/>
        <v>0</v>
      </c>
      <c r="X67" s="259"/>
      <c r="Y67" s="259"/>
      <c r="Z67" s="260"/>
      <c r="AA67" s="261"/>
      <c r="AB67" s="262"/>
      <c r="AC67" s="262"/>
      <c r="AD67" s="262"/>
      <c r="AE67" s="263" t="e">
        <f t="shared" si="20"/>
        <v>#DIV/0!</v>
      </c>
      <c r="AF67" s="264"/>
    </row>
    <row r="68" spans="1:32" s="6" customFormat="1" ht="15" customHeight="1" x14ac:dyDescent="0.2">
      <c r="A68" s="22" t="s">
        <v>257</v>
      </c>
      <c r="B68" s="255"/>
      <c r="C68" s="255"/>
      <c r="D68" s="255"/>
      <c r="E68" s="255"/>
      <c r="F68" s="255"/>
      <c r="G68" s="255"/>
      <c r="H68" s="255"/>
      <c r="I68" s="256">
        <f t="shared" si="17"/>
        <v>0</v>
      </c>
      <c r="J68" s="256"/>
      <c r="K68" s="256"/>
      <c r="L68" s="257"/>
      <c r="M68" s="257"/>
      <c r="N68" s="257"/>
      <c r="O68" s="257"/>
      <c r="P68" s="257"/>
      <c r="Q68" s="257"/>
      <c r="R68" s="257"/>
      <c r="S68" s="258"/>
      <c r="T68" s="258"/>
      <c r="U68" s="258"/>
      <c r="V68" s="258"/>
      <c r="W68" s="259">
        <f t="shared" si="19"/>
        <v>0</v>
      </c>
      <c r="X68" s="259"/>
      <c r="Y68" s="259"/>
      <c r="Z68" s="260"/>
      <c r="AA68" s="261"/>
      <c r="AB68" s="262"/>
      <c r="AC68" s="262"/>
      <c r="AD68" s="262"/>
      <c r="AE68" s="263" t="e">
        <f t="shared" si="20"/>
        <v>#DIV/0!</v>
      </c>
      <c r="AF68" s="264"/>
    </row>
    <row r="69" spans="1:32" s="6" customFormat="1" ht="15" customHeight="1" x14ac:dyDescent="0.2">
      <c r="A69" s="22" t="s">
        <v>258</v>
      </c>
      <c r="B69" s="255"/>
      <c r="C69" s="255"/>
      <c r="D69" s="255"/>
      <c r="E69" s="255"/>
      <c r="F69" s="255"/>
      <c r="G69" s="255"/>
      <c r="H69" s="255"/>
      <c r="I69" s="256">
        <f t="shared" si="17"/>
        <v>0</v>
      </c>
      <c r="J69" s="256"/>
      <c r="K69" s="256"/>
      <c r="L69" s="257"/>
      <c r="M69" s="257"/>
      <c r="N69" s="257"/>
      <c r="O69" s="257"/>
      <c r="P69" s="257"/>
      <c r="Q69" s="257"/>
      <c r="R69" s="257"/>
      <c r="S69" s="258"/>
      <c r="T69" s="258"/>
      <c r="U69" s="258"/>
      <c r="V69" s="258"/>
      <c r="W69" s="259">
        <f t="shared" si="18"/>
        <v>0</v>
      </c>
      <c r="X69" s="259"/>
      <c r="Y69" s="259"/>
      <c r="Z69" s="260"/>
      <c r="AA69" s="261"/>
      <c r="AB69" s="262"/>
      <c r="AC69" s="262"/>
      <c r="AD69" s="262"/>
      <c r="AE69" s="263" t="e">
        <f t="shared" si="16"/>
        <v>#DIV/0!</v>
      </c>
      <c r="AF69" s="264"/>
    </row>
    <row r="70" spans="1:32" s="6" customFormat="1" ht="15" customHeight="1" x14ac:dyDescent="0.2">
      <c r="A70" s="22" t="s">
        <v>259</v>
      </c>
      <c r="B70" s="255"/>
      <c r="C70" s="255"/>
      <c r="D70" s="255"/>
      <c r="E70" s="255"/>
      <c r="F70" s="255"/>
      <c r="G70" s="255"/>
      <c r="H70" s="255"/>
      <c r="I70" s="256">
        <f t="shared" si="17"/>
        <v>0</v>
      </c>
      <c r="J70" s="256"/>
      <c r="K70" s="256"/>
      <c r="L70" s="257"/>
      <c r="M70" s="257"/>
      <c r="N70" s="257"/>
      <c r="O70" s="257"/>
      <c r="P70" s="257"/>
      <c r="Q70" s="257"/>
      <c r="R70" s="257"/>
      <c r="S70" s="258"/>
      <c r="T70" s="258"/>
      <c r="U70" s="258"/>
      <c r="V70" s="258"/>
      <c r="W70" s="259">
        <f t="shared" si="18"/>
        <v>0</v>
      </c>
      <c r="X70" s="259"/>
      <c r="Y70" s="259"/>
      <c r="Z70" s="260"/>
      <c r="AA70" s="261"/>
      <c r="AB70" s="262"/>
      <c r="AC70" s="262"/>
      <c r="AD70" s="262"/>
      <c r="AE70" s="263" t="e">
        <f t="shared" si="16"/>
        <v>#DIV/0!</v>
      </c>
      <c r="AF70" s="264"/>
    </row>
    <row r="71" spans="1:32" s="6" customFormat="1" ht="15" customHeight="1" thickBot="1" x14ac:dyDescent="0.25">
      <c r="A71" s="291" t="s">
        <v>58</v>
      </c>
      <c r="B71" s="292"/>
      <c r="C71" s="292"/>
      <c r="D71" s="292"/>
      <c r="E71" s="292"/>
      <c r="F71" s="292"/>
      <c r="G71" s="292"/>
      <c r="H71" s="292"/>
      <c r="I71" s="293">
        <f>SUM(I51:K70)</f>
        <v>0</v>
      </c>
      <c r="J71" s="293"/>
      <c r="K71" s="293"/>
      <c r="L71" s="372">
        <f>SUM(L51:N70)</f>
        <v>0</v>
      </c>
      <c r="M71" s="373"/>
      <c r="N71" s="373"/>
      <c r="O71" s="372"/>
      <c r="P71" s="373"/>
      <c r="Q71" s="373"/>
      <c r="R71" s="373"/>
      <c r="S71" s="374">
        <f>SUM(S51:V70)</f>
        <v>0</v>
      </c>
      <c r="T71" s="375"/>
      <c r="U71" s="375"/>
      <c r="V71" s="376"/>
      <c r="W71" s="281">
        <f>SUM(W51:Z70)</f>
        <v>0</v>
      </c>
      <c r="X71" s="281"/>
      <c r="Y71" s="281"/>
      <c r="Z71" s="282"/>
      <c r="AA71" s="283">
        <f>SUM(AA51:AD70)</f>
        <v>0</v>
      </c>
      <c r="AB71" s="284"/>
      <c r="AC71" s="284"/>
      <c r="AD71" s="284"/>
      <c r="AE71" s="285" t="e">
        <f t="shared" si="16"/>
        <v>#DIV/0!</v>
      </c>
      <c r="AF71" s="286"/>
    </row>
    <row r="72" spans="1:32" s="6" customFormat="1" ht="24.95" customHeight="1" x14ac:dyDescent="0.2">
      <c r="A72" s="294" t="s">
        <v>28</v>
      </c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66" t="s">
        <v>143</v>
      </c>
      <c r="X72" s="266"/>
      <c r="Y72" s="266"/>
      <c r="Z72" s="267"/>
      <c r="AA72" s="270" t="s">
        <v>184</v>
      </c>
      <c r="AB72" s="271"/>
      <c r="AC72" s="271"/>
      <c r="AD72" s="271"/>
      <c r="AE72" s="271"/>
      <c r="AF72" s="272"/>
    </row>
    <row r="73" spans="1:32" s="6" customFormat="1" ht="15" customHeight="1" x14ac:dyDescent="0.2">
      <c r="A73" s="296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68"/>
      <c r="X73" s="268"/>
      <c r="Y73" s="268"/>
      <c r="Z73" s="269"/>
      <c r="AA73" s="273" t="s">
        <v>18</v>
      </c>
      <c r="AB73" s="123"/>
      <c r="AC73" s="123"/>
      <c r="AD73" s="123"/>
      <c r="AE73" s="123" t="s">
        <v>19</v>
      </c>
      <c r="AF73" s="274"/>
    </row>
    <row r="74" spans="1:32" s="6" customFormat="1" ht="15" customHeight="1" thickBot="1" x14ac:dyDescent="0.25">
      <c r="A74" s="349" t="s">
        <v>29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38"/>
      <c r="X74" s="338"/>
      <c r="Y74" s="338"/>
      <c r="Z74" s="339"/>
      <c r="AA74" s="340"/>
      <c r="AB74" s="338"/>
      <c r="AC74" s="338"/>
      <c r="AD74" s="338"/>
      <c r="AE74" s="341" t="e">
        <f>AA74/W74</f>
        <v>#DIV/0!</v>
      </c>
      <c r="AF74" s="342"/>
    </row>
    <row r="75" spans="1:32" s="6" customFormat="1" ht="24.95" customHeight="1" x14ac:dyDescent="0.2">
      <c r="A75" s="359" t="s">
        <v>207</v>
      </c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51" t="s">
        <v>146</v>
      </c>
      <c r="V75" s="352"/>
      <c r="W75" s="352"/>
      <c r="X75" s="352"/>
      <c r="Y75" s="352"/>
      <c r="Z75" s="353"/>
      <c r="AA75" s="343" t="s">
        <v>184</v>
      </c>
      <c r="AB75" s="344"/>
      <c r="AC75" s="344"/>
      <c r="AD75" s="344"/>
      <c r="AE75" s="344"/>
      <c r="AF75" s="345"/>
    </row>
    <row r="76" spans="1:32" s="6" customFormat="1" ht="15" customHeight="1" thickBot="1" x14ac:dyDescent="0.25">
      <c r="A76" s="361"/>
      <c r="B76" s="362"/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3"/>
      <c r="U76" s="354"/>
      <c r="V76" s="355"/>
      <c r="W76" s="355"/>
      <c r="X76" s="355"/>
      <c r="Y76" s="355"/>
      <c r="Z76" s="356"/>
      <c r="AA76" s="346" t="s">
        <v>18</v>
      </c>
      <c r="AB76" s="347"/>
      <c r="AC76" s="347"/>
      <c r="AD76" s="347"/>
      <c r="AE76" s="347" t="s">
        <v>19</v>
      </c>
      <c r="AF76" s="348"/>
    </row>
    <row r="77" spans="1:32" s="6" customFormat="1" ht="24.95" customHeight="1" thickBot="1" x14ac:dyDescent="0.25">
      <c r="A77" s="364"/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57">
        <f>W74+W71+W48+W25</f>
        <v>0</v>
      </c>
      <c r="V77" s="358"/>
      <c r="W77" s="358"/>
      <c r="X77" s="358"/>
      <c r="Y77" s="358"/>
      <c r="Z77" s="358"/>
      <c r="AA77" s="334">
        <f>AA74+AA71+AA48+AA25</f>
        <v>0</v>
      </c>
      <c r="AB77" s="335"/>
      <c r="AC77" s="335"/>
      <c r="AD77" s="335"/>
      <c r="AE77" s="336" t="e">
        <f>AA77/U77</f>
        <v>#DIV/0!</v>
      </c>
      <c r="AF77" s="337"/>
    </row>
    <row r="78" spans="1:32" s="6" customFormat="1" ht="24.95" customHeight="1" thickBot="1" x14ac:dyDescent="0.25">
      <c r="A78" s="366" t="s">
        <v>208</v>
      </c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8"/>
      <c r="AA78" s="369">
        <f>I71+I48+I25</f>
        <v>0</v>
      </c>
      <c r="AB78" s="370"/>
      <c r="AC78" s="370"/>
      <c r="AD78" s="370"/>
      <c r="AE78" s="370"/>
      <c r="AF78" s="371"/>
    </row>
    <row r="79" spans="1:32" s="6" customFormat="1" ht="15" customHeight="1" x14ac:dyDescent="0.2">
      <c r="A79" s="330" t="s">
        <v>209</v>
      </c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22" t="s">
        <v>124</v>
      </c>
      <c r="T79" s="322"/>
      <c r="U79" s="322"/>
      <c r="V79" s="322"/>
      <c r="W79" s="322"/>
      <c r="X79" s="322"/>
      <c r="Y79" s="322"/>
      <c r="Z79" s="322" t="s">
        <v>125</v>
      </c>
      <c r="AA79" s="322"/>
      <c r="AB79" s="322"/>
      <c r="AC79" s="322"/>
      <c r="AD79" s="322"/>
      <c r="AE79" s="322"/>
      <c r="AF79" s="323"/>
    </row>
    <row r="80" spans="1:32" s="6" customFormat="1" ht="15" customHeight="1" thickBot="1" x14ac:dyDescent="0.25">
      <c r="A80" s="332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27"/>
      <c r="T80" s="328"/>
      <c r="U80" s="328"/>
      <c r="V80" s="328"/>
      <c r="W80" s="328"/>
      <c r="X80" s="328"/>
      <c r="Y80" s="329"/>
      <c r="Z80" s="324"/>
      <c r="AA80" s="325"/>
      <c r="AB80" s="325"/>
      <c r="AC80" s="325"/>
      <c r="AD80" s="325"/>
      <c r="AE80" s="325"/>
      <c r="AF80" s="326"/>
    </row>
    <row r="81" spans="1:32" s="2" customFormat="1" ht="20.100000000000001" customHeight="1" x14ac:dyDescent="0.2">
      <c r="A81" s="278" t="s">
        <v>210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80"/>
    </row>
    <row r="82" spans="1:32" s="2" customFormat="1" ht="60" customHeight="1" thickBot="1" x14ac:dyDescent="0.25">
      <c r="A82" s="290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4"/>
    </row>
    <row r="83" spans="1:32" s="2" customFormat="1" ht="12.75" customHeight="1" x14ac:dyDescent="0.25">
      <c r="AA83" s="1"/>
      <c r="AB83" s="3"/>
      <c r="AC83"/>
      <c r="AD83"/>
    </row>
    <row r="84" spans="1:32" s="2" customFormat="1" ht="12.75" customHeight="1" x14ac:dyDescent="0.25">
      <c r="AA84" s="1"/>
      <c r="AB84" s="3"/>
      <c r="AC84"/>
      <c r="AD84"/>
    </row>
    <row r="85" spans="1:32" s="2" customFormat="1" ht="12.75" customHeight="1" x14ac:dyDescent="0.25">
      <c r="AA85" s="1"/>
      <c r="AB85" s="3"/>
      <c r="AC85"/>
      <c r="AD85"/>
    </row>
    <row r="86" spans="1:32" s="2" customFormat="1" ht="12.75" customHeight="1" x14ac:dyDescent="0.25">
      <c r="AA86" s="1"/>
      <c r="AB86" s="3"/>
      <c r="AC86"/>
      <c r="AD86"/>
    </row>
    <row r="87" spans="1:32" s="2" customFormat="1" ht="12.75" customHeight="1" x14ac:dyDescent="0.25">
      <c r="AA87" s="1"/>
      <c r="AB87" s="3"/>
      <c r="AC87"/>
      <c r="AD87"/>
    </row>
    <row r="88" spans="1:32" s="2" customFormat="1" ht="12.75" customHeight="1" x14ac:dyDescent="0.25">
      <c r="AA88" s="1"/>
      <c r="AB88" s="3"/>
      <c r="AC88"/>
      <c r="AD88"/>
    </row>
    <row r="89" spans="1:32" s="2" customFormat="1" ht="12.75" customHeight="1" x14ac:dyDescent="0.25">
      <c r="AA89" s="1"/>
      <c r="AB89" s="3"/>
      <c r="AC89"/>
      <c r="AD89"/>
    </row>
    <row r="90" spans="1:32" s="2" customFormat="1" ht="12.75" customHeight="1" x14ac:dyDescent="0.25">
      <c r="AA90" s="1"/>
      <c r="AB90" s="3"/>
      <c r="AC90"/>
      <c r="AD90"/>
    </row>
    <row r="91" spans="1:32" s="2" customFormat="1" ht="12.75" customHeight="1" x14ac:dyDescent="0.25">
      <c r="AA91" s="1"/>
      <c r="AB91" s="3"/>
      <c r="AC91"/>
      <c r="AD91"/>
    </row>
    <row r="92" spans="1:32" s="2" customFormat="1" ht="12.75" customHeight="1" x14ac:dyDescent="0.25">
      <c r="AA92" s="1"/>
      <c r="AB92" s="3"/>
      <c r="AC92"/>
      <c r="AD92"/>
    </row>
    <row r="93" spans="1:32" s="2" customFormat="1" ht="12.75" customHeight="1" x14ac:dyDescent="0.25">
      <c r="AA93" s="1"/>
      <c r="AB93" s="3"/>
      <c r="AC93"/>
      <c r="AD93"/>
    </row>
    <row r="94" spans="1:32" s="2" customFormat="1" ht="12.75" customHeight="1" x14ac:dyDescent="0.25">
      <c r="AA94" s="1"/>
      <c r="AB94" s="3"/>
      <c r="AC94"/>
      <c r="AD94"/>
    </row>
    <row r="95" spans="1:32" s="2" customFormat="1" ht="12.75" customHeight="1" x14ac:dyDescent="0.25">
      <c r="AA95" s="1"/>
      <c r="AB95" s="3"/>
      <c r="AC95"/>
      <c r="AD95"/>
    </row>
    <row r="96" spans="1:32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</sheetData>
  <sheetProtection algorithmName="SHA-512" hashValue="wb2NKuZVI1nWh1mxiAUyfzAwLf+AWI8edQMMPI8RpsgsA+ierWxqjO7snTE5gsP6Y/J1Xoy+Za8DFdhlNL2Fdg==" saltValue="j7C+m3dMNF0j77T2SD22GQ==" spinCount="100000" sheet="1" objects="1" scenarios="1"/>
  <protectedRanges>
    <protectedRange sqref="B5:S24 AA5:AD24 B28:S47 AA28:AD47 B51:H70 L51:V70 AA51:AD70 W74:AD74 S80:AF80 A82" name="Oblast1"/>
  </protectedRanges>
  <mergeCells count="606">
    <mergeCell ref="L70:N70"/>
    <mergeCell ref="O70:R70"/>
    <mergeCell ref="S70:V70"/>
    <mergeCell ref="L71:N71"/>
    <mergeCell ref="O71:R71"/>
    <mergeCell ref="S71:V71"/>
    <mergeCell ref="W24:Z24"/>
    <mergeCell ref="AA24:AD24"/>
    <mergeCell ref="AE24:AF24"/>
    <mergeCell ref="K46:L46"/>
    <mergeCell ref="M46:O46"/>
    <mergeCell ref="P46:S46"/>
    <mergeCell ref="T46:V46"/>
    <mergeCell ref="W46:Z46"/>
    <mergeCell ref="AA46:AD46"/>
    <mergeCell ref="AE46:AF46"/>
    <mergeCell ref="K47:L47"/>
    <mergeCell ref="M47:O47"/>
    <mergeCell ref="P47:S47"/>
    <mergeCell ref="T47:V47"/>
    <mergeCell ref="W47:Z47"/>
    <mergeCell ref="AA47:AD47"/>
    <mergeCell ref="AE47:AF47"/>
    <mergeCell ref="AE69:AF69"/>
    <mergeCell ref="Z79:AF79"/>
    <mergeCell ref="Z80:AF80"/>
    <mergeCell ref="S79:Y79"/>
    <mergeCell ref="S80:Y80"/>
    <mergeCell ref="A79:R80"/>
    <mergeCell ref="AA77:AD77"/>
    <mergeCell ref="AE77:AF77"/>
    <mergeCell ref="W74:Z74"/>
    <mergeCell ref="AA74:AD74"/>
    <mergeCell ref="AE74:AF74"/>
    <mergeCell ref="AA75:AF75"/>
    <mergeCell ref="AA76:AD76"/>
    <mergeCell ref="AE76:AF76"/>
    <mergeCell ref="A74:V74"/>
    <mergeCell ref="U75:Z76"/>
    <mergeCell ref="U77:Z77"/>
    <mergeCell ref="A75:T77"/>
    <mergeCell ref="A78:Z78"/>
    <mergeCell ref="AA78:AF78"/>
    <mergeCell ref="W53:Z53"/>
    <mergeCell ref="AA53:AD53"/>
    <mergeCell ref="AE53:AF53"/>
    <mergeCell ref="L51:N51"/>
    <mergeCell ref="O51:R51"/>
    <mergeCell ref="S51:V51"/>
    <mergeCell ref="L52:N52"/>
    <mergeCell ref="O52:R52"/>
    <mergeCell ref="W30:Z30"/>
    <mergeCell ref="AA30:AD30"/>
    <mergeCell ref="AE30:AF30"/>
    <mergeCell ref="B46:H46"/>
    <mergeCell ref="I46:J46"/>
    <mergeCell ref="W48:Z48"/>
    <mergeCell ref="AA48:AD48"/>
    <mergeCell ref="AE48:AF48"/>
    <mergeCell ref="I48:J48"/>
    <mergeCell ref="K48:L48"/>
    <mergeCell ref="M48:O48"/>
    <mergeCell ref="P48:S48"/>
    <mergeCell ref="T48:V48"/>
    <mergeCell ref="B47:H47"/>
    <mergeCell ref="I47:J47"/>
    <mergeCell ref="K29:L29"/>
    <mergeCell ref="M29:O29"/>
    <mergeCell ref="P29:S29"/>
    <mergeCell ref="T29:V29"/>
    <mergeCell ref="B30:H30"/>
    <mergeCell ref="I30:J30"/>
    <mergeCell ref="K30:L30"/>
    <mergeCell ref="M30:O30"/>
    <mergeCell ref="P30:S30"/>
    <mergeCell ref="T30:V30"/>
    <mergeCell ref="W28:Z28"/>
    <mergeCell ref="AA28:AD28"/>
    <mergeCell ref="AE28:AF28"/>
    <mergeCell ref="I28:J28"/>
    <mergeCell ref="B28:H28"/>
    <mergeCell ref="K28:L28"/>
    <mergeCell ref="M28:O28"/>
    <mergeCell ref="P28:S28"/>
    <mergeCell ref="T28:V28"/>
    <mergeCell ref="A1:AF1"/>
    <mergeCell ref="I23:J23"/>
    <mergeCell ref="W7:Z7"/>
    <mergeCell ref="AA7:AD7"/>
    <mergeCell ref="AE7:AF7"/>
    <mergeCell ref="I7:J7"/>
    <mergeCell ref="B23:H23"/>
    <mergeCell ref="K23:L23"/>
    <mergeCell ref="M23:O23"/>
    <mergeCell ref="P23:S23"/>
    <mergeCell ref="T23:V23"/>
    <mergeCell ref="AA23:AD23"/>
    <mergeCell ref="AE23:AF23"/>
    <mergeCell ref="W23:Z23"/>
    <mergeCell ref="A2:AF2"/>
    <mergeCell ref="W3:Z4"/>
    <mergeCell ref="I3:J4"/>
    <mergeCell ref="K3:L4"/>
    <mergeCell ref="W6:Z6"/>
    <mergeCell ref="AA4:AD4"/>
    <mergeCell ref="AE4:AF4"/>
    <mergeCell ref="A3:H3"/>
    <mergeCell ref="P5:S5"/>
    <mergeCell ref="B7:H7"/>
    <mergeCell ref="K7:L7"/>
    <mergeCell ref="M7:O7"/>
    <mergeCell ref="P7:S7"/>
    <mergeCell ref="T7:V7"/>
    <mergeCell ref="P25:S25"/>
    <mergeCell ref="T25:V25"/>
    <mergeCell ref="B24:H24"/>
    <mergeCell ref="I24:J24"/>
    <mergeCell ref="K24:L24"/>
    <mergeCell ref="M24:O24"/>
    <mergeCell ref="P24:S24"/>
    <mergeCell ref="I25:J25"/>
    <mergeCell ref="T24:V24"/>
    <mergeCell ref="B8:H8"/>
    <mergeCell ref="I8:J8"/>
    <mergeCell ref="K8:L8"/>
    <mergeCell ref="M8:O8"/>
    <mergeCell ref="P8:S8"/>
    <mergeCell ref="T8:V8"/>
    <mergeCell ref="B10:H10"/>
    <mergeCell ref="I10:J10"/>
    <mergeCell ref="K10:L10"/>
    <mergeCell ref="M10:O10"/>
    <mergeCell ref="P10:S10"/>
    <mergeCell ref="I6:J6"/>
    <mergeCell ref="W5:Z5"/>
    <mergeCell ref="AA5:AD5"/>
    <mergeCell ref="AE5:AF5"/>
    <mergeCell ref="I5:J5"/>
    <mergeCell ref="T5:V5"/>
    <mergeCell ref="B6:H6"/>
    <mergeCell ref="K6:L6"/>
    <mergeCell ref="M6:O6"/>
    <mergeCell ref="P6:S6"/>
    <mergeCell ref="T6:V6"/>
    <mergeCell ref="AA3:AF3"/>
    <mergeCell ref="T3:V4"/>
    <mergeCell ref="P3:S4"/>
    <mergeCell ref="M3:O4"/>
    <mergeCell ref="B51:H51"/>
    <mergeCell ref="B52:H52"/>
    <mergeCell ref="B53:H53"/>
    <mergeCell ref="I51:K51"/>
    <mergeCell ref="I52:K52"/>
    <mergeCell ref="I53:K53"/>
    <mergeCell ref="A25:H25"/>
    <mergeCell ref="K25:L25"/>
    <mergeCell ref="M25:O25"/>
    <mergeCell ref="A26:H26"/>
    <mergeCell ref="K26:L27"/>
    <mergeCell ref="M26:O27"/>
    <mergeCell ref="A48:H48"/>
    <mergeCell ref="A49:H49"/>
    <mergeCell ref="M5:O5"/>
    <mergeCell ref="K5:L5"/>
    <mergeCell ref="B5:H5"/>
    <mergeCell ref="B4:H4"/>
    <mergeCell ref="AA6:AD6"/>
    <mergeCell ref="AE6:AF6"/>
    <mergeCell ref="W29:Z29"/>
    <mergeCell ref="AA29:AD29"/>
    <mergeCell ref="AE29:AF29"/>
    <mergeCell ref="I29:J29"/>
    <mergeCell ref="A82:AF82"/>
    <mergeCell ref="B69:H69"/>
    <mergeCell ref="I69:K69"/>
    <mergeCell ref="W52:Z52"/>
    <mergeCell ref="AA52:AD52"/>
    <mergeCell ref="AE52:AF52"/>
    <mergeCell ref="W70:Z70"/>
    <mergeCell ref="AA70:AD70"/>
    <mergeCell ref="AE70:AF70"/>
    <mergeCell ref="B70:H70"/>
    <mergeCell ref="I70:K70"/>
    <mergeCell ref="W71:Z71"/>
    <mergeCell ref="AA71:AD71"/>
    <mergeCell ref="AE71:AF71"/>
    <mergeCell ref="S52:V52"/>
    <mergeCell ref="L53:N53"/>
    <mergeCell ref="A71:H71"/>
    <mergeCell ref="I71:K71"/>
    <mergeCell ref="A72:V73"/>
    <mergeCell ref="B29:H29"/>
    <mergeCell ref="B27:H27"/>
    <mergeCell ref="W25:Z25"/>
    <mergeCell ref="AA25:AD25"/>
    <mergeCell ref="AE25:AF25"/>
    <mergeCell ref="W26:Z27"/>
    <mergeCell ref="AA26:AF26"/>
    <mergeCell ref="I26:J27"/>
    <mergeCell ref="AA27:AD27"/>
    <mergeCell ref="AE27:AF27"/>
    <mergeCell ref="P26:S27"/>
    <mergeCell ref="T26:V27"/>
    <mergeCell ref="W72:Z73"/>
    <mergeCell ref="AA72:AF72"/>
    <mergeCell ref="AA73:AD73"/>
    <mergeCell ref="AE73:AF73"/>
    <mergeCell ref="B50:H50"/>
    <mergeCell ref="I49:K50"/>
    <mergeCell ref="L49:N50"/>
    <mergeCell ref="O49:R50"/>
    <mergeCell ref="A81:AF81"/>
    <mergeCell ref="S49:V50"/>
    <mergeCell ref="O53:R53"/>
    <mergeCell ref="S53:V53"/>
    <mergeCell ref="L69:N69"/>
    <mergeCell ref="O69:R69"/>
    <mergeCell ref="S69:V69"/>
    <mergeCell ref="W49:Z50"/>
    <mergeCell ref="AA49:AF49"/>
    <mergeCell ref="AA50:AD50"/>
    <mergeCell ref="AE50:AF50"/>
    <mergeCell ref="W51:Z51"/>
    <mergeCell ref="AA51:AD51"/>
    <mergeCell ref="AE51:AF51"/>
    <mergeCell ref="W69:Z69"/>
    <mergeCell ref="AA69:AD69"/>
    <mergeCell ref="W8:Z8"/>
    <mergeCell ref="AA8:AD8"/>
    <mergeCell ref="AE8:AF8"/>
    <mergeCell ref="B9:H9"/>
    <mergeCell ref="I9:J9"/>
    <mergeCell ref="K9:L9"/>
    <mergeCell ref="M9:O9"/>
    <mergeCell ref="P9:S9"/>
    <mergeCell ref="T9:V9"/>
    <mergeCell ref="W9:Z9"/>
    <mergeCell ref="AA9:AD9"/>
    <mergeCell ref="AE9:AF9"/>
    <mergeCell ref="T10:V10"/>
    <mergeCell ref="W10:Z10"/>
    <mergeCell ref="AA10:AD10"/>
    <mergeCell ref="AE10:AF10"/>
    <mergeCell ref="B11:H11"/>
    <mergeCell ref="I11:J11"/>
    <mergeCell ref="K11:L11"/>
    <mergeCell ref="M11:O11"/>
    <mergeCell ref="P11:S11"/>
    <mergeCell ref="T11:V11"/>
    <mergeCell ref="W11:Z11"/>
    <mergeCell ref="AA11:AD11"/>
    <mergeCell ref="AE11:AF11"/>
    <mergeCell ref="B12:H12"/>
    <mergeCell ref="I12:J12"/>
    <mergeCell ref="K12:L12"/>
    <mergeCell ref="M12:O12"/>
    <mergeCell ref="P12:S12"/>
    <mergeCell ref="T12:V12"/>
    <mergeCell ref="W12:Z12"/>
    <mergeCell ref="AA12:AD12"/>
    <mergeCell ref="AE12:AF12"/>
    <mergeCell ref="B13:H13"/>
    <mergeCell ref="I13:J13"/>
    <mergeCell ref="K13:L13"/>
    <mergeCell ref="M13:O13"/>
    <mergeCell ref="P13:S13"/>
    <mergeCell ref="T13:V13"/>
    <mergeCell ref="W13:Z13"/>
    <mergeCell ref="AA13:AD13"/>
    <mergeCell ref="AE13:AF13"/>
    <mergeCell ref="B14:H14"/>
    <mergeCell ref="I14:J14"/>
    <mergeCell ref="K14:L14"/>
    <mergeCell ref="M14:O14"/>
    <mergeCell ref="P14:S14"/>
    <mergeCell ref="T14:V14"/>
    <mergeCell ref="W14:Z14"/>
    <mergeCell ref="AA14:AD14"/>
    <mergeCell ref="AE14:AF14"/>
    <mergeCell ref="B15:H15"/>
    <mergeCell ref="I15:J15"/>
    <mergeCell ref="K15:L15"/>
    <mergeCell ref="M15:O15"/>
    <mergeCell ref="P15:S15"/>
    <mergeCell ref="T15:V15"/>
    <mergeCell ref="W15:Z15"/>
    <mergeCell ref="AA15:AD15"/>
    <mergeCell ref="AE15:AF15"/>
    <mergeCell ref="B16:H16"/>
    <mergeCell ref="I16:J16"/>
    <mergeCell ref="K16:L16"/>
    <mergeCell ref="M16:O16"/>
    <mergeCell ref="P16:S16"/>
    <mergeCell ref="T16:V16"/>
    <mergeCell ref="W16:Z16"/>
    <mergeCell ref="AA16:AD16"/>
    <mergeCell ref="AE16:AF16"/>
    <mergeCell ref="B17:H17"/>
    <mergeCell ref="I17:J17"/>
    <mergeCell ref="K17:L17"/>
    <mergeCell ref="M17:O17"/>
    <mergeCell ref="P17:S17"/>
    <mergeCell ref="T17:V17"/>
    <mergeCell ref="W17:Z17"/>
    <mergeCell ref="AA17:AD17"/>
    <mergeCell ref="AE17:AF17"/>
    <mergeCell ref="B18:H18"/>
    <mergeCell ref="I18:J18"/>
    <mergeCell ref="K18:L18"/>
    <mergeCell ref="M18:O18"/>
    <mergeCell ref="P18:S18"/>
    <mergeCell ref="T18:V18"/>
    <mergeCell ref="W18:Z18"/>
    <mergeCell ref="AA18:AD18"/>
    <mergeCell ref="AE18:AF18"/>
    <mergeCell ref="B19:H19"/>
    <mergeCell ref="I19:J19"/>
    <mergeCell ref="K19:L19"/>
    <mergeCell ref="M19:O19"/>
    <mergeCell ref="P19:S19"/>
    <mergeCell ref="T19:V19"/>
    <mergeCell ref="W19:Z19"/>
    <mergeCell ref="AA19:AD19"/>
    <mergeCell ref="AE19:AF19"/>
    <mergeCell ref="B20:H20"/>
    <mergeCell ref="I20:J20"/>
    <mergeCell ref="K20:L20"/>
    <mergeCell ref="M20:O20"/>
    <mergeCell ref="P20:S20"/>
    <mergeCell ref="T20:V20"/>
    <mergeCell ref="W20:Z20"/>
    <mergeCell ref="AA20:AD20"/>
    <mergeCell ref="AE20:AF20"/>
    <mergeCell ref="B21:H21"/>
    <mergeCell ref="I21:J21"/>
    <mergeCell ref="K21:L21"/>
    <mergeCell ref="M21:O21"/>
    <mergeCell ref="P21:S21"/>
    <mergeCell ref="T21:V21"/>
    <mergeCell ref="W21:Z21"/>
    <mergeCell ref="AA21:AD21"/>
    <mergeCell ref="AE21:AF21"/>
    <mergeCell ref="B22:H22"/>
    <mergeCell ref="I22:J22"/>
    <mergeCell ref="K22:L22"/>
    <mergeCell ref="M22:O22"/>
    <mergeCell ref="P22:S22"/>
    <mergeCell ref="T22:V22"/>
    <mergeCell ref="W22:Z22"/>
    <mergeCell ref="AA22:AD22"/>
    <mergeCell ref="AE22:AF22"/>
    <mergeCell ref="B31:H31"/>
    <mergeCell ref="I31:J31"/>
    <mergeCell ref="K31:L31"/>
    <mergeCell ref="M31:O31"/>
    <mergeCell ref="P31:S31"/>
    <mergeCell ref="T31:V31"/>
    <mergeCell ref="W31:Z31"/>
    <mergeCell ref="AA31:AD31"/>
    <mergeCell ref="AE31:AF31"/>
    <mergeCell ref="B32:H32"/>
    <mergeCell ref="I32:J32"/>
    <mergeCell ref="K32:L32"/>
    <mergeCell ref="M32:O32"/>
    <mergeCell ref="P32:S32"/>
    <mergeCell ref="T32:V32"/>
    <mergeCell ref="W32:Z32"/>
    <mergeCell ref="AA32:AD32"/>
    <mergeCell ref="AE32:AF32"/>
    <mergeCell ref="B33:H33"/>
    <mergeCell ref="I33:J33"/>
    <mergeCell ref="K33:L33"/>
    <mergeCell ref="M33:O33"/>
    <mergeCell ref="P33:S33"/>
    <mergeCell ref="T33:V33"/>
    <mergeCell ref="W33:Z33"/>
    <mergeCell ref="AA33:AD33"/>
    <mergeCell ref="AE33:AF33"/>
    <mergeCell ref="B34:H34"/>
    <mergeCell ref="I34:J34"/>
    <mergeCell ref="K34:L34"/>
    <mergeCell ref="M34:O34"/>
    <mergeCell ref="P34:S34"/>
    <mergeCell ref="T34:V34"/>
    <mergeCell ref="W34:Z34"/>
    <mergeCell ref="AA34:AD34"/>
    <mergeCell ref="AE34:AF34"/>
    <mergeCell ref="B35:H35"/>
    <mergeCell ref="I35:J35"/>
    <mergeCell ref="K35:L35"/>
    <mergeCell ref="M35:O35"/>
    <mergeCell ref="P35:S35"/>
    <mergeCell ref="T35:V35"/>
    <mergeCell ref="W35:Z35"/>
    <mergeCell ref="AA35:AD35"/>
    <mergeCell ref="AE35:AF35"/>
    <mergeCell ref="B36:H36"/>
    <mergeCell ref="I36:J36"/>
    <mergeCell ref="K36:L36"/>
    <mergeCell ref="M36:O36"/>
    <mergeCell ref="P36:S36"/>
    <mergeCell ref="T36:V36"/>
    <mergeCell ref="W36:Z36"/>
    <mergeCell ref="AA36:AD36"/>
    <mergeCell ref="AE36:AF36"/>
    <mergeCell ref="B37:H37"/>
    <mergeCell ref="I37:J37"/>
    <mergeCell ref="K37:L37"/>
    <mergeCell ref="M37:O37"/>
    <mergeCell ref="P37:S37"/>
    <mergeCell ref="T37:V37"/>
    <mergeCell ref="W37:Z37"/>
    <mergeCell ref="AA37:AD37"/>
    <mergeCell ref="AE37:AF37"/>
    <mergeCell ref="B38:H38"/>
    <mergeCell ref="I38:J38"/>
    <mergeCell ref="K38:L38"/>
    <mergeCell ref="M38:O38"/>
    <mergeCell ref="P38:S38"/>
    <mergeCell ref="T38:V38"/>
    <mergeCell ref="W38:Z38"/>
    <mergeCell ref="AA38:AD38"/>
    <mergeCell ref="AE38:AF38"/>
    <mergeCell ref="B39:H39"/>
    <mergeCell ref="I39:J39"/>
    <mergeCell ref="K39:L39"/>
    <mergeCell ref="M39:O39"/>
    <mergeCell ref="P39:S39"/>
    <mergeCell ref="T39:V39"/>
    <mergeCell ref="W39:Z39"/>
    <mergeCell ref="AA39:AD39"/>
    <mergeCell ref="AE39:AF39"/>
    <mergeCell ref="B40:H40"/>
    <mergeCell ref="I40:J40"/>
    <mergeCell ref="K40:L40"/>
    <mergeCell ref="M40:O40"/>
    <mergeCell ref="P40:S40"/>
    <mergeCell ref="T40:V40"/>
    <mergeCell ref="W40:Z40"/>
    <mergeCell ref="AA40:AD40"/>
    <mergeCell ref="AE40:AF40"/>
    <mergeCell ref="B41:H41"/>
    <mergeCell ref="I41:J41"/>
    <mergeCell ref="K41:L41"/>
    <mergeCell ref="M41:O41"/>
    <mergeCell ref="P41:S41"/>
    <mergeCell ref="T41:V41"/>
    <mergeCell ref="W41:Z41"/>
    <mergeCell ref="AA41:AD41"/>
    <mergeCell ref="AE41:AF41"/>
    <mergeCell ref="B42:H42"/>
    <mergeCell ref="I42:J42"/>
    <mergeCell ref="K42:L42"/>
    <mergeCell ref="M42:O42"/>
    <mergeCell ref="P42:S42"/>
    <mergeCell ref="T42:V42"/>
    <mergeCell ref="W42:Z42"/>
    <mergeCell ref="AA42:AD42"/>
    <mergeCell ref="AE42:AF42"/>
    <mergeCell ref="B43:H43"/>
    <mergeCell ref="I43:J43"/>
    <mergeCell ref="K43:L43"/>
    <mergeCell ref="M43:O43"/>
    <mergeCell ref="P43:S43"/>
    <mergeCell ref="T43:V43"/>
    <mergeCell ref="W43:Z43"/>
    <mergeCell ref="AA43:AD43"/>
    <mergeCell ref="AE43:AF43"/>
    <mergeCell ref="B44:H44"/>
    <mergeCell ref="I44:J44"/>
    <mergeCell ref="K44:L44"/>
    <mergeCell ref="M44:O44"/>
    <mergeCell ref="P44:S44"/>
    <mergeCell ref="T44:V44"/>
    <mergeCell ref="W44:Z44"/>
    <mergeCell ref="AA44:AD44"/>
    <mergeCell ref="AE44:AF44"/>
    <mergeCell ref="B45:H45"/>
    <mergeCell ref="I45:J45"/>
    <mergeCell ref="K45:L45"/>
    <mergeCell ref="M45:O45"/>
    <mergeCell ref="P45:S45"/>
    <mergeCell ref="T45:V45"/>
    <mergeCell ref="W45:Z45"/>
    <mergeCell ref="AA45:AD45"/>
    <mergeCell ref="AE45:AF45"/>
    <mergeCell ref="B54:H54"/>
    <mergeCell ref="I54:K54"/>
    <mergeCell ref="L54:N54"/>
    <mergeCell ref="O54:R54"/>
    <mergeCell ref="S54:V54"/>
    <mergeCell ref="W54:Z54"/>
    <mergeCell ref="AA54:AD54"/>
    <mergeCell ref="AE54:AF54"/>
    <mergeCell ref="B55:H55"/>
    <mergeCell ref="I55:K55"/>
    <mergeCell ref="L55:N55"/>
    <mergeCell ref="O55:R55"/>
    <mergeCell ref="S55:V55"/>
    <mergeCell ref="W55:Z55"/>
    <mergeCell ref="AA55:AD55"/>
    <mergeCell ref="AE55:AF55"/>
    <mergeCell ref="B56:H56"/>
    <mergeCell ref="I56:K56"/>
    <mergeCell ref="L56:N56"/>
    <mergeCell ref="O56:R56"/>
    <mergeCell ref="S56:V56"/>
    <mergeCell ref="W56:Z56"/>
    <mergeCell ref="AA56:AD56"/>
    <mergeCell ref="AE56:AF56"/>
    <mergeCell ref="B57:H57"/>
    <mergeCell ref="I57:K57"/>
    <mergeCell ref="L57:N57"/>
    <mergeCell ref="O57:R57"/>
    <mergeCell ref="S57:V57"/>
    <mergeCell ref="W57:Z57"/>
    <mergeCell ref="AA57:AD57"/>
    <mergeCell ref="AE57:AF57"/>
    <mergeCell ref="B58:H58"/>
    <mergeCell ref="I58:K58"/>
    <mergeCell ref="L58:N58"/>
    <mergeCell ref="O58:R58"/>
    <mergeCell ref="S58:V58"/>
    <mergeCell ref="W58:Z58"/>
    <mergeCell ref="AA58:AD58"/>
    <mergeCell ref="AE58:AF58"/>
    <mergeCell ref="B59:H59"/>
    <mergeCell ref="I59:K59"/>
    <mergeCell ref="L59:N59"/>
    <mergeCell ref="O59:R59"/>
    <mergeCell ref="S59:V59"/>
    <mergeCell ref="W59:Z59"/>
    <mergeCell ref="AA59:AD59"/>
    <mergeCell ref="AE59:AF59"/>
    <mergeCell ref="B60:H60"/>
    <mergeCell ref="I60:K60"/>
    <mergeCell ref="L60:N60"/>
    <mergeCell ref="O60:R60"/>
    <mergeCell ref="S60:V60"/>
    <mergeCell ref="W60:Z60"/>
    <mergeCell ref="AA60:AD60"/>
    <mergeCell ref="AE60:AF60"/>
    <mergeCell ref="B61:H61"/>
    <mergeCell ref="I61:K61"/>
    <mergeCell ref="L61:N61"/>
    <mergeCell ref="O61:R61"/>
    <mergeCell ref="S61:V61"/>
    <mergeCell ref="W61:Z61"/>
    <mergeCell ref="AA61:AD61"/>
    <mergeCell ref="AE61:AF61"/>
    <mergeCell ref="B62:H62"/>
    <mergeCell ref="I62:K62"/>
    <mergeCell ref="L62:N62"/>
    <mergeCell ref="O62:R62"/>
    <mergeCell ref="S62:V62"/>
    <mergeCell ref="W62:Z62"/>
    <mergeCell ref="AA62:AD62"/>
    <mergeCell ref="AE62:AF62"/>
    <mergeCell ref="B63:H63"/>
    <mergeCell ref="I63:K63"/>
    <mergeCell ref="L63:N63"/>
    <mergeCell ref="O63:R63"/>
    <mergeCell ref="S63:V63"/>
    <mergeCell ref="W63:Z63"/>
    <mergeCell ref="AA63:AD63"/>
    <mergeCell ref="AE63:AF63"/>
    <mergeCell ref="B64:H64"/>
    <mergeCell ref="I64:K64"/>
    <mergeCell ref="L64:N64"/>
    <mergeCell ref="O64:R64"/>
    <mergeCell ref="S64:V64"/>
    <mergeCell ref="W64:Z64"/>
    <mergeCell ref="AA64:AD64"/>
    <mergeCell ref="AE64:AF64"/>
    <mergeCell ref="B65:H65"/>
    <mergeCell ref="I65:K65"/>
    <mergeCell ref="L65:N65"/>
    <mergeCell ref="O65:R65"/>
    <mergeCell ref="S65:V65"/>
    <mergeCell ref="W65:Z65"/>
    <mergeCell ref="AA65:AD65"/>
    <mergeCell ref="AE65:AF65"/>
    <mergeCell ref="B68:H68"/>
    <mergeCell ref="I68:K68"/>
    <mergeCell ref="L68:N68"/>
    <mergeCell ref="O68:R68"/>
    <mergeCell ref="S68:V68"/>
    <mergeCell ref="W68:Z68"/>
    <mergeCell ref="AA68:AD68"/>
    <mergeCell ref="AE68:AF68"/>
    <mergeCell ref="B66:H66"/>
    <mergeCell ref="I66:K66"/>
    <mergeCell ref="L66:N66"/>
    <mergeCell ref="O66:R66"/>
    <mergeCell ref="S66:V66"/>
    <mergeCell ref="W66:Z66"/>
    <mergeCell ref="AA66:AD66"/>
    <mergeCell ref="AE66:AF66"/>
    <mergeCell ref="B67:H67"/>
    <mergeCell ref="I67:K67"/>
    <mergeCell ref="L67:N67"/>
    <mergeCell ref="O67:R67"/>
    <mergeCell ref="S67:V67"/>
    <mergeCell ref="W67:Z67"/>
    <mergeCell ref="AA67:AD67"/>
    <mergeCell ref="AE67:AF67"/>
  </mergeCells>
  <conditionalFormatting sqref="AE5:AF25">
    <cfRule type="cellIs" dxfId="2" priority="2" operator="greaterThan">
      <formula>1</formula>
    </cfRule>
  </conditionalFormatting>
  <conditionalFormatting sqref="AE74:AF74 AE77:AF77 AE28:AF48 AE51:AF71">
    <cfRule type="cellIs" dxfId="1" priority="1" operator="greaterThan">
      <formula>1</formula>
    </cfRule>
  </conditionalFormatting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ŽÁDOST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1CC2-E125-4625-815F-299E3E89561D}">
  <sheetPr>
    <pageSetUpPr fitToPage="1"/>
  </sheetPr>
  <dimension ref="A1:AH469"/>
  <sheetViews>
    <sheetView zoomScale="140" zoomScaleNormal="140" workbookViewId="0">
      <selection activeCell="B5" sqref="B5:H5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2" width="2.7109375" customWidth="1"/>
    <col min="33" max="35" width="9.28515625" customWidth="1"/>
  </cols>
  <sheetData>
    <row r="1" spans="1:34" s="6" customFormat="1" ht="20.100000000000001" customHeight="1" x14ac:dyDescent="0.2">
      <c r="A1" s="309" t="s">
        <v>159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1"/>
    </row>
    <row r="2" spans="1:34" s="6" customFormat="1" ht="24" customHeight="1" thickBot="1" x14ac:dyDescent="0.25">
      <c r="A2" s="312" t="s">
        <v>260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4"/>
    </row>
    <row r="3" spans="1:34" s="6" customFormat="1" ht="50.1" customHeight="1" x14ac:dyDescent="0.2">
      <c r="A3" s="294" t="s">
        <v>185</v>
      </c>
      <c r="B3" s="295"/>
      <c r="C3" s="295"/>
      <c r="D3" s="295"/>
      <c r="E3" s="295"/>
      <c r="F3" s="295"/>
      <c r="G3" s="295"/>
      <c r="H3" s="295"/>
      <c r="I3" s="276" t="s">
        <v>105</v>
      </c>
      <c r="J3" s="276"/>
      <c r="K3" s="276" t="s">
        <v>24</v>
      </c>
      <c r="L3" s="276"/>
      <c r="M3" s="301" t="s">
        <v>142</v>
      </c>
      <c r="N3" s="301"/>
      <c r="O3" s="301"/>
      <c r="P3" s="276" t="s">
        <v>188</v>
      </c>
      <c r="Q3" s="276"/>
      <c r="R3" s="276"/>
      <c r="S3" s="276"/>
      <c r="T3" s="276" t="s">
        <v>141</v>
      </c>
      <c r="U3" s="276"/>
      <c r="V3" s="276"/>
      <c r="W3" s="266" t="s">
        <v>143</v>
      </c>
      <c r="X3" s="266"/>
      <c r="Y3" s="266"/>
      <c r="Z3" s="267"/>
      <c r="AA3" s="298" t="s">
        <v>184</v>
      </c>
      <c r="AB3" s="299"/>
      <c r="AC3" s="299"/>
      <c r="AD3" s="299"/>
      <c r="AE3" s="299"/>
      <c r="AF3" s="300"/>
    </row>
    <row r="4" spans="1:34" s="10" customFormat="1" ht="15" customHeight="1" x14ac:dyDescent="0.2">
      <c r="A4" s="13" t="s">
        <v>67</v>
      </c>
      <c r="B4" s="275" t="s">
        <v>68</v>
      </c>
      <c r="C4" s="275"/>
      <c r="D4" s="275"/>
      <c r="E4" s="275"/>
      <c r="F4" s="275"/>
      <c r="G4" s="275"/>
      <c r="H4" s="275"/>
      <c r="I4" s="277"/>
      <c r="J4" s="277"/>
      <c r="K4" s="277"/>
      <c r="L4" s="277"/>
      <c r="M4" s="302"/>
      <c r="N4" s="302"/>
      <c r="O4" s="302"/>
      <c r="P4" s="277"/>
      <c r="Q4" s="277"/>
      <c r="R4" s="277"/>
      <c r="S4" s="277"/>
      <c r="T4" s="277"/>
      <c r="U4" s="277"/>
      <c r="V4" s="277"/>
      <c r="W4" s="268"/>
      <c r="X4" s="268"/>
      <c r="Y4" s="268"/>
      <c r="Z4" s="269"/>
      <c r="AA4" s="273" t="s">
        <v>18</v>
      </c>
      <c r="AB4" s="123"/>
      <c r="AC4" s="123"/>
      <c r="AD4" s="123"/>
      <c r="AE4" s="123" t="s">
        <v>19</v>
      </c>
      <c r="AF4" s="274"/>
    </row>
    <row r="5" spans="1:34" s="6" customFormat="1" ht="15" customHeight="1" x14ac:dyDescent="0.2">
      <c r="A5" s="22" t="s">
        <v>30</v>
      </c>
      <c r="B5" s="255"/>
      <c r="C5" s="255"/>
      <c r="D5" s="255"/>
      <c r="E5" s="255"/>
      <c r="F5" s="255"/>
      <c r="G5" s="255"/>
      <c r="H5" s="255"/>
      <c r="I5" s="265"/>
      <c r="J5" s="265"/>
      <c r="K5" s="265"/>
      <c r="L5" s="265"/>
      <c r="M5" s="262"/>
      <c r="N5" s="262"/>
      <c r="O5" s="262"/>
      <c r="P5" s="262"/>
      <c r="Q5" s="262"/>
      <c r="R5" s="262"/>
      <c r="S5" s="262"/>
      <c r="T5" s="259" t="e">
        <f>(M5/I5%)/100</f>
        <v>#DIV/0!</v>
      </c>
      <c r="U5" s="259"/>
      <c r="V5" s="259"/>
      <c r="W5" s="259">
        <f>K5*P5</f>
        <v>0</v>
      </c>
      <c r="X5" s="259"/>
      <c r="Y5" s="259"/>
      <c r="Z5" s="259"/>
      <c r="AA5" s="261"/>
      <c r="AB5" s="262"/>
      <c r="AC5" s="262"/>
      <c r="AD5" s="262"/>
      <c r="AE5" s="263" t="e">
        <f t="shared" ref="AE5:AE25" si="0">AA5/W5</f>
        <v>#DIV/0!</v>
      </c>
      <c r="AF5" s="264"/>
      <c r="AH5" s="12"/>
    </row>
    <row r="6" spans="1:34" s="6" customFormat="1" ht="15" customHeight="1" x14ac:dyDescent="0.2">
      <c r="A6" s="22" t="s">
        <v>31</v>
      </c>
      <c r="B6" s="255"/>
      <c r="C6" s="255"/>
      <c r="D6" s="255"/>
      <c r="E6" s="255"/>
      <c r="F6" s="255"/>
      <c r="G6" s="255"/>
      <c r="H6" s="255"/>
      <c r="I6" s="265"/>
      <c r="J6" s="265"/>
      <c r="K6" s="265"/>
      <c r="L6" s="265"/>
      <c r="M6" s="262"/>
      <c r="N6" s="262"/>
      <c r="O6" s="262"/>
      <c r="P6" s="262"/>
      <c r="Q6" s="262"/>
      <c r="R6" s="262"/>
      <c r="S6" s="262"/>
      <c r="T6" s="259" t="e">
        <f t="shared" ref="T6" si="1">(M6/I6%)/100</f>
        <v>#DIV/0!</v>
      </c>
      <c r="U6" s="259"/>
      <c r="V6" s="259"/>
      <c r="W6" s="259">
        <f t="shared" ref="W6" si="2">K6*P6</f>
        <v>0</v>
      </c>
      <c r="X6" s="259"/>
      <c r="Y6" s="259"/>
      <c r="Z6" s="259"/>
      <c r="AA6" s="261"/>
      <c r="AB6" s="262"/>
      <c r="AC6" s="262"/>
      <c r="AD6" s="262"/>
      <c r="AE6" s="263" t="e">
        <f t="shared" si="0"/>
        <v>#DIV/0!</v>
      </c>
      <c r="AF6" s="264"/>
    </row>
    <row r="7" spans="1:34" s="6" customFormat="1" ht="15" customHeight="1" x14ac:dyDescent="0.2">
      <c r="A7" s="22" t="s">
        <v>32</v>
      </c>
      <c r="B7" s="255"/>
      <c r="C7" s="255"/>
      <c r="D7" s="255"/>
      <c r="E7" s="255"/>
      <c r="F7" s="255"/>
      <c r="G7" s="255"/>
      <c r="H7" s="255"/>
      <c r="I7" s="265"/>
      <c r="J7" s="265"/>
      <c r="K7" s="265"/>
      <c r="L7" s="265"/>
      <c r="M7" s="262"/>
      <c r="N7" s="262"/>
      <c r="O7" s="262"/>
      <c r="P7" s="262"/>
      <c r="Q7" s="262"/>
      <c r="R7" s="262"/>
      <c r="S7" s="262"/>
      <c r="T7" s="259" t="e">
        <f t="shared" ref="T7:T24" si="3">(M7/I7%)/100</f>
        <v>#DIV/0!</v>
      </c>
      <c r="U7" s="259"/>
      <c r="V7" s="259"/>
      <c r="W7" s="259">
        <f t="shared" ref="W7:W24" si="4">K7*P7</f>
        <v>0</v>
      </c>
      <c r="X7" s="259"/>
      <c r="Y7" s="259"/>
      <c r="Z7" s="259"/>
      <c r="AA7" s="261"/>
      <c r="AB7" s="262"/>
      <c r="AC7" s="262"/>
      <c r="AD7" s="262"/>
      <c r="AE7" s="263" t="e">
        <f t="shared" ref="AE7:AE24" si="5">AA7/W7</f>
        <v>#DIV/0!</v>
      </c>
      <c r="AF7" s="264"/>
    </row>
    <row r="8" spans="1:34" s="6" customFormat="1" ht="15" customHeight="1" x14ac:dyDescent="0.2">
      <c r="A8" s="22" t="s">
        <v>33</v>
      </c>
      <c r="B8" s="255"/>
      <c r="C8" s="255"/>
      <c r="D8" s="255"/>
      <c r="E8" s="255"/>
      <c r="F8" s="255"/>
      <c r="G8" s="255"/>
      <c r="H8" s="255"/>
      <c r="I8" s="265"/>
      <c r="J8" s="265"/>
      <c r="K8" s="265"/>
      <c r="L8" s="265"/>
      <c r="M8" s="262"/>
      <c r="N8" s="262"/>
      <c r="O8" s="262"/>
      <c r="P8" s="262"/>
      <c r="Q8" s="262"/>
      <c r="R8" s="262"/>
      <c r="S8" s="262"/>
      <c r="T8" s="259" t="e">
        <f t="shared" si="3"/>
        <v>#DIV/0!</v>
      </c>
      <c r="U8" s="259"/>
      <c r="V8" s="259"/>
      <c r="W8" s="259">
        <f t="shared" si="4"/>
        <v>0</v>
      </c>
      <c r="X8" s="259"/>
      <c r="Y8" s="259"/>
      <c r="Z8" s="259"/>
      <c r="AA8" s="261"/>
      <c r="AB8" s="262"/>
      <c r="AC8" s="262"/>
      <c r="AD8" s="262"/>
      <c r="AE8" s="263" t="e">
        <f t="shared" si="5"/>
        <v>#DIV/0!</v>
      </c>
      <c r="AF8" s="264"/>
    </row>
    <row r="9" spans="1:34" s="6" customFormat="1" ht="15" customHeight="1" x14ac:dyDescent="0.2">
      <c r="A9" s="22" t="s">
        <v>34</v>
      </c>
      <c r="B9" s="255"/>
      <c r="C9" s="255"/>
      <c r="D9" s="255"/>
      <c r="E9" s="255"/>
      <c r="F9" s="255"/>
      <c r="G9" s="255"/>
      <c r="H9" s="255"/>
      <c r="I9" s="265"/>
      <c r="J9" s="265"/>
      <c r="K9" s="265"/>
      <c r="L9" s="265"/>
      <c r="M9" s="262"/>
      <c r="N9" s="262"/>
      <c r="O9" s="262"/>
      <c r="P9" s="262"/>
      <c r="Q9" s="262"/>
      <c r="R9" s="262"/>
      <c r="S9" s="262"/>
      <c r="T9" s="259" t="e">
        <f t="shared" ref="T9:T23" si="6">(M9/I9%)/100</f>
        <v>#DIV/0!</v>
      </c>
      <c r="U9" s="259"/>
      <c r="V9" s="259"/>
      <c r="W9" s="259">
        <f t="shared" ref="W9:W23" si="7">K9*P9</f>
        <v>0</v>
      </c>
      <c r="X9" s="259"/>
      <c r="Y9" s="259"/>
      <c r="Z9" s="259"/>
      <c r="AA9" s="261"/>
      <c r="AB9" s="262"/>
      <c r="AC9" s="262"/>
      <c r="AD9" s="262"/>
      <c r="AE9" s="263" t="e">
        <f t="shared" ref="AE9:AE23" si="8">AA9/W9</f>
        <v>#DIV/0!</v>
      </c>
      <c r="AF9" s="264"/>
    </row>
    <row r="10" spans="1:34" s="6" customFormat="1" ht="15" customHeight="1" x14ac:dyDescent="0.2">
      <c r="A10" s="22" t="s">
        <v>245</v>
      </c>
      <c r="B10" s="255"/>
      <c r="C10" s="255"/>
      <c r="D10" s="255"/>
      <c r="E10" s="255"/>
      <c r="F10" s="255"/>
      <c r="G10" s="255"/>
      <c r="H10" s="255"/>
      <c r="I10" s="265"/>
      <c r="J10" s="265"/>
      <c r="K10" s="265"/>
      <c r="L10" s="265"/>
      <c r="M10" s="262"/>
      <c r="N10" s="262"/>
      <c r="O10" s="262"/>
      <c r="P10" s="262"/>
      <c r="Q10" s="262"/>
      <c r="R10" s="262"/>
      <c r="S10" s="262"/>
      <c r="T10" s="259" t="e">
        <f t="shared" si="6"/>
        <v>#DIV/0!</v>
      </c>
      <c r="U10" s="259"/>
      <c r="V10" s="259"/>
      <c r="W10" s="259">
        <f t="shared" si="7"/>
        <v>0</v>
      </c>
      <c r="X10" s="259"/>
      <c r="Y10" s="259"/>
      <c r="Z10" s="259"/>
      <c r="AA10" s="261"/>
      <c r="AB10" s="262"/>
      <c r="AC10" s="262"/>
      <c r="AD10" s="262"/>
      <c r="AE10" s="263" t="e">
        <f t="shared" si="8"/>
        <v>#DIV/0!</v>
      </c>
      <c r="AF10" s="264"/>
    </row>
    <row r="11" spans="1:34" s="6" customFormat="1" ht="15" customHeight="1" x14ac:dyDescent="0.2">
      <c r="A11" s="22" t="s">
        <v>246</v>
      </c>
      <c r="B11" s="255"/>
      <c r="C11" s="255"/>
      <c r="D11" s="255"/>
      <c r="E11" s="255"/>
      <c r="F11" s="255"/>
      <c r="G11" s="255"/>
      <c r="H11" s="255"/>
      <c r="I11" s="265"/>
      <c r="J11" s="265"/>
      <c r="K11" s="265"/>
      <c r="L11" s="265"/>
      <c r="M11" s="262"/>
      <c r="N11" s="262"/>
      <c r="O11" s="262"/>
      <c r="P11" s="262"/>
      <c r="Q11" s="262"/>
      <c r="R11" s="262"/>
      <c r="S11" s="262"/>
      <c r="T11" s="259" t="e">
        <f t="shared" si="6"/>
        <v>#DIV/0!</v>
      </c>
      <c r="U11" s="259"/>
      <c r="V11" s="259"/>
      <c r="W11" s="259">
        <f t="shared" si="7"/>
        <v>0</v>
      </c>
      <c r="X11" s="259"/>
      <c r="Y11" s="259"/>
      <c r="Z11" s="259"/>
      <c r="AA11" s="261"/>
      <c r="AB11" s="262"/>
      <c r="AC11" s="262"/>
      <c r="AD11" s="262"/>
      <c r="AE11" s="263" t="e">
        <f t="shared" si="8"/>
        <v>#DIV/0!</v>
      </c>
      <c r="AF11" s="264"/>
    </row>
    <row r="12" spans="1:34" s="6" customFormat="1" ht="15" customHeight="1" x14ac:dyDescent="0.2">
      <c r="A12" s="22" t="s">
        <v>247</v>
      </c>
      <c r="B12" s="255"/>
      <c r="C12" s="255"/>
      <c r="D12" s="255"/>
      <c r="E12" s="255"/>
      <c r="F12" s="255"/>
      <c r="G12" s="255"/>
      <c r="H12" s="255"/>
      <c r="I12" s="265"/>
      <c r="J12" s="265"/>
      <c r="K12" s="265"/>
      <c r="L12" s="265"/>
      <c r="M12" s="262"/>
      <c r="N12" s="262"/>
      <c r="O12" s="262"/>
      <c r="P12" s="262"/>
      <c r="Q12" s="262"/>
      <c r="R12" s="262"/>
      <c r="S12" s="262"/>
      <c r="T12" s="259" t="e">
        <f t="shared" si="6"/>
        <v>#DIV/0!</v>
      </c>
      <c r="U12" s="259"/>
      <c r="V12" s="259"/>
      <c r="W12" s="259">
        <f t="shared" si="7"/>
        <v>0</v>
      </c>
      <c r="X12" s="259"/>
      <c r="Y12" s="259"/>
      <c r="Z12" s="259"/>
      <c r="AA12" s="261"/>
      <c r="AB12" s="262"/>
      <c r="AC12" s="262"/>
      <c r="AD12" s="262"/>
      <c r="AE12" s="263" t="e">
        <f t="shared" si="8"/>
        <v>#DIV/0!</v>
      </c>
      <c r="AF12" s="264"/>
    </row>
    <row r="13" spans="1:34" s="6" customFormat="1" ht="15" customHeight="1" x14ac:dyDescent="0.2">
      <c r="A13" s="22" t="s">
        <v>248</v>
      </c>
      <c r="B13" s="255"/>
      <c r="C13" s="255"/>
      <c r="D13" s="255"/>
      <c r="E13" s="255"/>
      <c r="F13" s="255"/>
      <c r="G13" s="255"/>
      <c r="H13" s="255"/>
      <c r="I13" s="265"/>
      <c r="J13" s="265"/>
      <c r="K13" s="265"/>
      <c r="L13" s="265"/>
      <c r="M13" s="262"/>
      <c r="N13" s="262"/>
      <c r="O13" s="262"/>
      <c r="P13" s="262"/>
      <c r="Q13" s="262"/>
      <c r="R13" s="262"/>
      <c r="S13" s="262"/>
      <c r="T13" s="259" t="e">
        <f t="shared" si="6"/>
        <v>#DIV/0!</v>
      </c>
      <c r="U13" s="259"/>
      <c r="V13" s="259"/>
      <c r="W13" s="259">
        <f t="shared" si="7"/>
        <v>0</v>
      </c>
      <c r="X13" s="259"/>
      <c r="Y13" s="259"/>
      <c r="Z13" s="259"/>
      <c r="AA13" s="261"/>
      <c r="AB13" s="262"/>
      <c r="AC13" s="262"/>
      <c r="AD13" s="262"/>
      <c r="AE13" s="263" t="e">
        <f t="shared" si="8"/>
        <v>#DIV/0!</v>
      </c>
      <c r="AF13" s="264"/>
    </row>
    <row r="14" spans="1:34" s="6" customFormat="1" ht="15" customHeight="1" x14ac:dyDescent="0.2">
      <c r="A14" s="22" t="s">
        <v>249</v>
      </c>
      <c r="B14" s="255"/>
      <c r="C14" s="255"/>
      <c r="D14" s="255"/>
      <c r="E14" s="255"/>
      <c r="F14" s="255"/>
      <c r="G14" s="255"/>
      <c r="H14" s="255"/>
      <c r="I14" s="265"/>
      <c r="J14" s="265"/>
      <c r="K14" s="265"/>
      <c r="L14" s="265"/>
      <c r="M14" s="262"/>
      <c r="N14" s="262"/>
      <c r="O14" s="262"/>
      <c r="P14" s="262"/>
      <c r="Q14" s="262"/>
      <c r="R14" s="262"/>
      <c r="S14" s="262"/>
      <c r="T14" s="259" t="e">
        <f t="shared" si="6"/>
        <v>#DIV/0!</v>
      </c>
      <c r="U14" s="259"/>
      <c r="V14" s="259"/>
      <c r="W14" s="259">
        <f t="shared" si="7"/>
        <v>0</v>
      </c>
      <c r="X14" s="259"/>
      <c r="Y14" s="259"/>
      <c r="Z14" s="259"/>
      <c r="AA14" s="261"/>
      <c r="AB14" s="262"/>
      <c r="AC14" s="262"/>
      <c r="AD14" s="262"/>
      <c r="AE14" s="263" t="e">
        <f t="shared" si="8"/>
        <v>#DIV/0!</v>
      </c>
      <c r="AF14" s="264"/>
    </row>
    <row r="15" spans="1:34" s="6" customFormat="1" ht="15" customHeight="1" x14ac:dyDescent="0.2">
      <c r="A15" s="22" t="s">
        <v>250</v>
      </c>
      <c r="B15" s="255"/>
      <c r="C15" s="255"/>
      <c r="D15" s="255"/>
      <c r="E15" s="255"/>
      <c r="F15" s="255"/>
      <c r="G15" s="255"/>
      <c r="H15" s="255"/>
      <c r="I15" s="265"/>
      <c r="J15" s="265"/>
      <c r="K15" s="265"/>
      <c r="L15" s="265"/>
      <c r="M15" s="262"/>
      <c r="N15" s="262"/>
      <c r="O15" s="262"/>
      <c r="P15" s="262"/>
      <c r="Q15" s="262"/>
      <c r="R15" s="262"/>
      <c r="S15" s="262"/>
      <c r="T15" s="259" t="e">
        <f t="shared" si="6"/>
        <v>#DIV/0!</v>
      </c>
      <c r="U15" s="259"/>
      <c r="V15" s="259"/>
      <c r="W15" s="259">
        <f t="shared" si="7"/>
        <v>0</v>
      </c>
      <c r="X15" s="259"/>
      <c r="Y15" s="259"/>
      <c r="Z15" s="259"/>
      <c r="AA15" s="261"/>
      <c r="AB15" s="262"/>
      <c r="AC15" s="262"/>
      <c r="AD15" s="262"/>
      <c r="AE15" s="263" t="e">
        <f t="shared" si="8"/>
        <v>#DIV/0!</v>
      </c>
      <c r="AF15" s="264"/>
    </row>
    <row r="16" spans="1:34" s="6" customFormat="1" ht="15" customHeight="1" x14ac:dyDescent="0.2">
      <c r="A16" s="22" t="s">
        <v>251</v>
      </c>
      <c r="B16" s="255"/>
      <c r="C16" s="255"/>
      <c r="D16" s="255"/>
      <c r="E16" s="255"/>
      <c r="F16" s="255"/>
      <c r="G16" s="255"/>
      <c r="H16" s="255"/>
      <c r="I16" s="265"/>
      <c r="J16" s="265"/>
      <c r="K16" s="265"/>
      <c r="L16" s="265"/>
      <c r="M16" s="262"/>
      <c r="N16" s="262"/>
      <c r="O16" s="262"/>
      <c r="P16" s="262"/>
      <c r="Q16" s="262"/>
      <c r="R16" s="262"/>
      <c r="S16" s="262"/>
      <c r="T16" s="259" t="e">
        <f t="shared" si="6"/>
        <v>#DIV/0!</v>
      </c>
      <c r="U16" s="259"/>
      <c r="V16" s="259"/>
      <c r="W16" s="259">
        <f t="shared" si="7"/>
        <v>0</v>
      </c>
      <c r="X16" s="259"/>
      <c r="Y16" s="259"/>
      <c r="Z16" s="259"/>
      <c r="AA16" s="261"/>
      <c r="AB16" s="262"/>
      <c r="AC16" s="262"/>
      <c r="AD16" s="262"/>
      <c r="AE16" s="263" t="e">
        <f t="shared" si="8"/>
        <v>#DIV/0!</v>
      </c>
      <c r="AF16" s="264"/>
    </row>
    <row r="17" spans="1:32" s="6" customFormat="1" ht="15" customHeight="1" x14ac:dyDescent="0.2">
      <c r="A17" s="22" t="s">
        <v>252</v>
      </c>
      <c r="B17" s="255"/>
      <c r="C17" s="255"/>
      <c r="D17" s="255"/>
      <c r="E17" s="255"/>
      <c r="F17" s="255"/>
      <c r="G17" s="255"/>
      <c r="H17" s="255"/>
      <c r="I17" s="265"/>
      <c r="J17" s="265"/>
      <c r="K17" s="265"/>
      <c r="L17" s="265"/>
      <c r="M17" s="262"/>
      <c r="N17" s="262"/>
      <c r="O17" s="262"/>
      <c r="P17" s="262"/>
      <c r="Q17" s="262"/>
      <c r="R17" s="262"/>
      <c r="S17" s="262"/>
      <c r="T17" s="259" t="e">
        <f t="shared" si="6"/>
        <v>#DIV/0!</v>
      </c>
      <c r="U17" s="259"/>
      <c r="V17" s="259"/>
      <c r="W17" s="259">
        <f t="shared" si="7"/>
        <v>0</v>
      </c>
      <c r="X17" s="259"/>
      <c r="Y17" s="259"/>
      <c r="Z17" s="259"/>
      <c r="AA17" s="261"/>
      <c r="AB17" s="262"/>
      <c r="AC17" s="262"/>
      <c r="AD17" s="262"/>
      <c r="AE17" s="263" t="e">
        <f t="shared" si="8"/>
        <v>#DIV/0!</v>
      </c>
      <c r="AF17" s="264"/>
    </row>
    <row r="18" spans="1:32" s="6" customFormat="1" ht="15" customHeight="1" x14ac:dyDescent="0.2">
      <c r="A18" s="22" t="s">
        <v>253</v>
      </c>
      <c r="B18" s="255"/>
      <c r="C18" s="255"/>
      <c r="D18" s="255"/>
      <c r="E18" s="255"/>
      <c r="F18" s="255"/>
      <c r="G18" s="255"/>
      <c r="H18" s="255"/>
      <c r="I18" s="265"/>
      <c r="J18" s="265"/>
      <c r="K18" s="265"/>
      <c r="L18" s="265"/>
      <c r="M18" s="262"/>
      <c r="N18" s="262"/>
      <c r="O18" s="262"/>
      <c r="P18" s="262"/>
      <c r="Q18" s="262"/>
      <c r="R18" s="262"/>
      <c r="S18" s="262"/>
      <c r="T18" s="259" t="e">
        <f t="shared" si="6"/>
        <v>#DIV/0!</v>
      </c>
      <c r="U18" s="259"/>
      <c r="V18" s="259"/>
      <c r="W18" s="259">
        <f t="shared" si="7"/>
        <v>0</v>
      </c>
      <c r="X18" s="259"/>
      <c r="Y18" s="259"/>
      <c r="Z18" s="259"/>
      <c r="AA18" s="261"/>
      <c r="AB18" s="262"/>
      <c r="AC18" s="262"/>
      <c r="AD18" s="262"/>
      <c r="AE18" s="263" t="e">
        <f t="shared" si="8"/>
        <v>#DIV/0!</v>
      </c>
      <c r="AF18" s="264"/>
    </row>
    <row r="19" spans="1:32" s="6" customFormat="1" ht="15" customHeight="1" x14ac:dyDescent="0.2">
      <c r="A19" s="22" t="s">
        <v>254</v>
      </c>
      <c r="B19" s="255"/>
      <c r="C19" s="255"/>
      <c r="D19" s="255"/>
      <c r="E19" s="255"/>
      <c r="F19" s="255"/>
      <c r="G19" s="255"/>
      <c r="H19" s="255"/>
      <c r="I19" s="265"/>
      <c r="J19" s="265"/>
      <c r="K19" s="265"/>
      <c r="L19" s="265"/>
      <c r="M19" s="262"/>
      <c r="N19" s="262"/>
      <c r="O19" s="262"/>
      <c r="P19" s="262"/>
      <c r="Q19" s="262"/>
      <c r="R19" s="262"/>
      <c r="S19" s="262"/>
      <c r="T19" s="259" t="e">
        <f t="shared" si="6"/>
        <v>#DIV/0!</v>
      </c>
      <c r="U19" s="259"/>
      <c r="V19" s="259"/>
      <c r="W19" s="259">
        <f t="shared" si="7"/>
        <v>0</v>
      </c>
      <c r="X19" s="259"/>
      <c r="Y19" s="259"/>
      <c r="Z19" s="259"/>
      <c r="AA19" s="261"/>
      <c r="AB19" s="262"/>
      <c r="AC19" s="262"/>
      <c r="AD19" s="262"/>
      <c r="AE19" s="263" t="e">
        <f t="shared" si="8"/>
        <v>#DIV/0!</v>
      </c>
      <c r="AF19" s="264"/>
    </row>
    <row r="20" spans="1:32" s="6" customFormat="1" ht="15" customHeight="1" x14ac:dyDescent="0.2">
      <c r="A20" s="22" t="s">
        <v>255</v>
      </c>
      <c r="B20" s="255"/>
      <c r="C20" s="255"/>
      <c r="D20" s="255"/>
      <c r="E20" s="255"/>
      <c r="F20" s="255"/>
      <c r="G20" s="255"/>
      <c r="H20" s="255"/>
      <c r="I20" s="265"/>
      <c r="J20" s="265"/>
      <c r="K20" s="265"/>
      <c r="L20" s="265"/>
      <c r="M20" s="262"/>
      <c r="N20" s="262"/>
      <c r="O20" s="262"/>
      <c r="P20" s="262"/>
      <c r="Q20" s="262"/>
      <c r="R20" s="262"/>
      <c r="S20" s="262"/>
      <c r="T20" s="259" t="e">
        <f t="shared" si="6"/>
        <v>#DIV/0!</v>
      </c>
      <c r="U20" s="259"/>
      <c r="V20" s="259"/>
      <c r="W20" s="259">
        <f t="shared" si="7"/>
        <v>0</v>
      </c>
      <c r="X20" s="259"/>
      <c r="Y20" s="259"/>
      <c r="Z20" s="259"/>
      <c r="AA20" s="261"/>
      <c r="AB20" s="262"/>
      <c r="AC20" s="262"/>
      <c r="AD20" s="262"/>
      <c r="AE20" s="263" t="e">
        <f t="shared" si="8"/>
        <v>#DIV/0!</v>
      </c>
      <c r="AF20" s="264"/>
    </row>
    <row r="21" spans="1:32" s="6" customFormat="1" ht="15" customHeight="1" x14ac:dyDescent="0.2">
      <c r="A21" s="22" t="s">
        <v>256</v>
      </c>
      <c r="B21" s="255"/>
      <c r="C21" s="255"/>
      <c r="D21" s="255"/>
      <c r="E21" s="255"/>
      <c r="F21" s="255"/>
      <c r="G21" s="255"/>
      <c r="H21" s="255"/>
      <c r="I21" s="265"/>
      <c r="J21" s="265"/>
      <c r="K21" s="265"/>
      <c r="L21" s="265"/>
      <c r="M21" s="262"/>
      <c r="N21" s="262"/>
      <c r="O21" s="262"/>
      <c r="P21" s="262"/>
      <c r="Q21" s="262"/>
      <c r="R21" s="262"/>
      <c r="S21" s="262"/>
      <c r="T21" s="259" t="e">
        <f t="shared" si="6"/>
        <v>#DIV/0!</v>
      </c>
      <c r="U21" s="259"/>
      <c r="V21" s="259"/>
      <c r="W21" s="259">
        <f t="shared" si="7"/>
        <v>0</v>
      </c>
      <c r="X21" s="259"/>
      <c r="Y21" s="259"/>
      <c r="Z21" s="259"/>
      <c r="AA21" s="261"/>
      <c r="AB21" s="262"/>
      <c r="AC21" s="262"/>
      <c r="AD21" s="262"/>
      <c r="AE21" s="263" t="e">
        <f t="shared" si="8"/>
        <v>#DIV/0!</v>
      </c>
      <c r="AF21" s="264"/>
    </row>
    <row r="22" spans="1:32" s="6" customFormat="1" ht="15" customHeight="1" x14ac:dyDescent="0.2">
      <c r="A22" s="22" t="s">
        <v>257</v>
      </c>
      <c r="B22" s="255"/>
      <c r="C22" s="255"/>
      <c r="D22" s="255"/>
      <c r="E22" s="255"/>
      <c r="F22" s="255"/>
      <c r="G22" s="255"/>
      <c r="H22" s="255"/>
      <c r="I22" s="265"/>
      <c r="J22" s="265"/>
      <c r="K22" s="265"/>
      <c r="L22" s="265"/>
      <c r="M22" s="262"/>
      <c r="N22" s="262"/>
      <c r="O22" s="262"/>
      <c r="P22" s="262"/>
      <c r="Q22" s="262"/>
      <c r="R22" s="262"/>
      <c r="S22" s="262"/>
      <c r="T22" s="259" t="e">
        <f t="shared" si="6"/>
        <v>#DIV/0!</v>
      </c>
      <c r="U22" s="259"/>
      <c r="V22" s="259"/>
      <c r="W22" s="259">
        <f t="shared" si="7"/>
        <v>0</v>
      </c>
      <c r="X22" s="259"/>
      <c r="Y22" s="259"/>
      <c r="Z22" s="259"/>
      <c r="AA22" s="261"/>
      <c r="AB22" s="262"/>
      <c r="AC22" s="262"/>
      <c r="AD22" s="262"/>
      <c r="AE22" s="263" t="e">
        <f t="shared" si="8"/>
        <v>#DIV/0!</v>
      </c>
      <c r="AF22" s="264"/>
    </row>
    <row r="23" spans="1:32" s="6" customFormat="1" ht="15" customHeight="1" x14ac:dyDescent="0.2">
      <c r="A23" s="22" t="s">
        <v>258</v>
      </c>
      <c r="B23" s="255"/>
      <c r="C23" s="255"/>
      <c r="D23" s="255"/>
      <c r="E23" s="255"/>
      <c r="F23" s="255"/>
      <c r="G23" s="255"/>
      <c r="H23" s="255"/>
      <c r="I23" s="265"/>
      <c r="J23" s="265"/>
      <c r="K23" s="265"/>
      <c r="L23" s="265"/>
      <c r="M23" s="262"/>
      <c r="N23" s="262"/>
      <c r="O23" s="262"/>
      <c r="P23" s="262"/>
      <c r="Q23" s="262"/>
      <c r="R23" s="262"/>
      <c r="S23" s="262"/>
      <c r="T23" s="259" t="e">
        <f t="shared" si="6"/>
        <v>#DIV/0!</v>
      </c>
      <c r="U23" s="259"/>
      <c r="V23" s="259"/>
      <c r="W23" s="259">
        <f t="shared" si="7"/>
        <v>0</v>
      </c>
      <c r="X23" s="259"/>
      <c r="Y23" s="259"/>
      <c r="Z23" s="259"/>
      <c r="AA23" s="261"/>
      <c r="AB23" s="262"/>
      <c r="AC23" s="262"/>
      <c r="AD23" s="262"/>
      <c r="AE23" s="263" t="e">
        <f t="shared" si="8"/>
        <v>#DIV/0!</v>
      </c>
      <c r="AF23" s="264"/>
    </row>
    <row r="24" spans="1:32" s="6" customFormat="1" ht="15" customHeight="1" x14ac:dyDescent="0.2">
      <c r="A24" s="22" t="s">
        <v>259</v>
      </c>
      <c r="B24" s="255"/>
      <c r="C24" s="255"/>
      <c r="D24" s="255"/>
      <c r="E24" s="255"/>
      <c r="F24" s="255"/>
      <c r="G24" s="255"/>
      <c r="H24" s="255"/>
      <c r="I24" s="265"/>
      <c r="J24" s="265"/>
      <c r="K24" s="265"/>
      <c r="L24" s="265"/>
      <c r="M24" s="262"/>
      <c r="N24" s="262"/>
      <c r="O24" s="262"/>
      <c r="P24" s="262"/>
      <c r="Q24" s="262"/>
      <c r="R24" s="262"/>
      <c r="S24" s="262"/>
      <c r="T24" s="259" t="e">
        <f t="shared" si="3"/>
        <v>#DIV/0!</v>
      </c>
      <c r="U24" s="259"/>
      <c r="V24" s="259"/>
      <c r="W24" s="259">
        <f t="shared" si="4"/>
        <v>0</v>
      </c>
      <c r="X24" s="259"/>
      <c r="Y24" s="259"/>
      <c r="Z24" s="259"/>
      <c r="AA24" s="261"/>
      <c r="AB24" s="262"/>
      <c r="AC24" s="262"/>
      <c r="AD24" s="262"/>
      <c r="AE24" s="263" t="e">
        <f t="shared" si="5"/>
        <v>#DIV/0!</v>
      </c>
      <c r="AF24" s="264"/>
    </row>
    <row r="25" spans="1:32" s="6" customFormat="1" ht="15" customHeight="1" thickBot="1" x14ac:dyDescent="0.25">
      <c r="A25" s="291" t="s">
        <v>60</v>
      </c>
      <c r="B25" s="292"/>
      <c r="C25" s="292"/>
      <c r="D25" s="292"/>
      <c r="E25" s="292"/>
      <c r="F25" s="292"/>
      <c r="G25" s="292"/>
      <c r="H25" s="292"/>
      <c r="I25" s="303">
        <f>SUM(I5:J24)</f>
        <v>0</v>
      </c>
      <c r="J25" s="303"/>
      <c r="K25" s="303">
        <f>SUM(K5:L24)</f>
        <v>0</v>
      </c>
      <c r="L25" s="303"/>
      <c r="M25" s="281"/>
      <c r="N25" s="281"/>
      <c r="O25" s="281"/>
      <c r="P25" s="281">
        <f>SUM(P5:S24)</f>
        <v>0</v>
      </c>
      <c r="Q25" s="281"/>
      <c r="R25" s="281"/>
      <c r="S25" s="281"/>
      <c r="T25" s="308"/>
      <c r="U25" s="308"/>
      <c r="V25" s="308"/>
      <c r="W25" s="281">
        <f>SUM(W5:Z24)</f>
        <v>0</v>
      </c>
      <c r="X25" s="281"/>
      <c r="Y25" s="281"/>
      <c r="Z25" s="281"/>
      <c r="AA25" s="283">
        <f>SUM(AA5:AD24)</f>
        <v>0</v>
      </c>
      <c r="AB25" s="284"/>
      <c r="AC25" s="284"/>
      <c r="AD25" s="284"/>
      <c r="AE25" s="285" t="e">
        <f t="shared" si="0"/>
        <v>#DIV/0!</v>
      </c>
      <c r="AF25" s="286"/>
    </row>
    <row r="26" spans="1:32" s="6" customFormat="1" ht="50.1" customHeight="1" x14ac:dyDescent="0.2">
      <c r="A26" s="304" t="s">
        <v>186</v>
      </c>
      <c r="B26" s="305"/>
      <c r="C26" s="305"/>
      <c r="D26" s="305"/>
      <c r="E26" s="305"/>
      <c r="F26" s="305"/>
      <c r="G26" s="305"/>
      <c r="H26" s="305"/>
      <c r="I26" s="276" t="s">
        <v>105</v>
      </c>
      <c r="J26" s="276"/>
      <c r="K26" s="276" t="s">
        <v>24</v>
      </c>
      <c r="L26" s="276"/>
      <c r="M26" s="301" t="s">
        <v>142</v>
      </c>
      <c r="N26" s="301"/>
      <c r="O26" s="301"/>
      <c r="P26" s="276" t="s">
        <v>188</v>
      </c>
      <c r="Q26" s="276"/>
      <c r="R26" s="276"/>
      <c r="S26" s="276"/>
      <c r="T26" s="276" t="s">
        <v>141</v>
      </c>
      <c r="U26" s="276"/>
      <c r="V26" s="276"/>
      <c r="W26" s="266" t="s">
        <v>143</v>
      </c>
      <c r="X26" s="266"/>
      <c r="Y26" s="266"/>
      <c r="Z26" s="267"/>
      <c r="AA26" s="287" t="s">
        <v>184</v>
      </c>
      <c r="AB26" s="288"/>
      <c r="AC26" s="288"/>
      <c r="AD26" s="288"/>
      <c r="AE26" s="288"/>
      <c r="AF26" s="289"/>
    </row>
    <row r="27" spans="1:32" s="6" customFormat="1" ht="15" customHeight="1" x14ac:dyDescent="0.2">
      <c r="A27" s="13" t="s">
        <v>67</v>
      </c>
      <c r="B27" s="275" t="s">
        <v>68</v>
      </c>
      <c r="C27" s="275"/>
      <c r="D27" s="275"/>
      <c r="E27" s="275"/>
      <c r="F27" s="275"/>
      <c r="G27" s="275"/>
      <c r="H27" s="275"/>
      <c r="I27" s="277"/>
      <c r="J27" s="277"/>
      <c r="K27" s="277"/>
      <c r="L27" s="277"/>
      <c r="M27" s="302"/>
      <c r="N27" s="302"/>
      <c r="O27" s="302"/>
      <c r="P27" s="277"/>
      <c r="Q27" s="277"/>
      <c r="R27" s="277"/>
      <c r="S27" s="277"/>
      <c r="T27" s="277"/>
      <c r="U27" s="277"/>
      <c r="V27" s="277"/>
      <c r="W27" s="268"/>
      <c r="X27" s="268"/>
      <c r="Y27" s="268"/>
      <c r="Z27" s="269"/>
      <c r="AA27" s="273" t="s">
        <v>18</v>
      </c>
      <c r="AB27" s="123"/>
      <c r="AC27" s="123"/>
      <c r="AD27" s="123"/>
      <c r="AE27" s="123" t="s">
        <v>19</v>
      </c>
      <c r="AF27" s="274"/>
    </row>
    <row r="28" spans="1:32" s="6" customFormat="1" ht="15" customHeight="1" x14ac:dyDescent="0.2">
      <c r="A28" s="22" t="s">
        <v>30</v>
      </c>
      <c r="B28" s="255"/>
      <c r="C28" s="255"/>
      <c r="D28" s="255"/>
      <c r="E28" s="255"/>
      <c r="F28" s="255"/>
      <c r="G28" s="255"/>
      <c r="H28" s="255"/>
      <c r="I28" s="265"/>
      <c r="J28" s="265"/>
      <c r="K28" s="265"/>
      <c r="L28" s="265"/>
      <c r="M28" s="262"/>
      <c r="N28" s="262"/>
      <c r="O28" s="262"/>
      <c r="P28" s="262"/>
      <c r="Q28" s="262"/>
      <c r="R28" s="262"/>
      <c r="S28" s="262"/>
      <c r="T28" s="259" t="e">
        <f>(M28/I28%)/100</f>
        <v>#DIV/0!</v>
      </c>
      <c r="U28" s="259"/>
      <c r="V28" s="259"/>
      <c r="W28" s="259">
        <f>P28*K28</f>
        <v>0</v>
      </c>
      <c r="X28" s="259"/>
      <c r="Y28" s="259"/>
      <c r="Z28" s="259"/>
      <c r="AA28" s="261"/>
      <c r="AB28" s="262"/>
      <c r="AC28" s="262"/>
      <c r="AD28" s="262"/>
      <c r="AE28" s="263" t="e">
        <f>AA28/W28</f>
        <v>#DIV/0!</v>
      </c>
      <c r="AF28" s="264"/>
    </row>
    <row r="29" spans="1:32" s="6" customFormat="1" ht="15" customHeight="1" x14ac:dyDescent="0.2">
      <c r="A29" s="22" t="s">
        <v>31</v>
      </c>
      <c r="B29" s="255"/>
      <c r="C29" s="255"/>
      <c r="D29" s="255"/>
      <c r="E29" s="255"/>
      <c r="F29" s="255"/>
      <c r="G29" s="255"/>
      <c r="H29" s="255"/>
      <c r="I29" s="265"/>
      <c r="J29" s="265"/>
      <c r="K29" s="265"/>
      <c r="L29" s="265"/>
      <c r="M29" s="262"/>
      <c r="N29" s="262"/>
      <c r="O29" s="262"/>
      <c r="P29" s="262"/>
      <c r="Q29" s="262"/>
      <c r="R29" s="262"/>
      <c r="S29" s="262"/>
      <c r="T29" s="259" t="e">
        <f t="shared" ref="T29:T47" si="9">(M29/I29%)/100</f>
        <v>#DIV/0!</v>
      </c>
      <c r="U29" s="259"/>
      <c r="V29" s="259"/>
      <c r="W29" s="259">
        <f t="shared" ref="W29:W47" si="10">P29*K29</f>
        <v>0</v>
      </c>
      <c r="X29" s="259"/>
      <c r="Y29" s="259"/>
      <c r="Z29" s="259"/>
      <c r="AA29" s="261"/>
      <c r="AB29" s="262"/>
      <c r="AC29" s="262"/>
      <c r="AD29" s="262"/>
      <c r="AE29" s="263" t="e">
        <f t="shared" ref="AE29:AE47" si="11">AA29/W29</f>
        <v>#DIV/0!</v>
      </c>
      <c r="AF29" s="264"/>
    </row>
    <row r="30" spans="1:32" s="6" customFormat="1" ht="15" customHeight="1" x14ac:dyDescent="0.2">
      <c r="A30" s="22" t="s">
        <v>32</v>
      </c>
      <c r="B30" s="255"/>
      <c r="C30" s="255"/>
      <c r="D30" s="255"/>
      <c r="E30" s="255"/>
      <c r="F30" s="255"/>
      <c r="G30" s="255"/>
      <c r="H30" s="255"/>
      <c r="I30" s="265"/>
      <c r="J30" s="265"/>
      <c r="K30" s="265"/>
      <c r="L30" s="265"/>
      <c r="M30" s="262"/>
      <c r="N30" s="262"/>
      <c r="O30" s="262"/>
      <c r="P30" s="262"/>
      <c r="Q30" s="262"/>
      <c r="R30" s="262"/>
      <c r="S30" s="262"/>
      <c r="T30" s="259" t="e">
        <f t="shared" si="9"/>
        <v>#DIV/0!</v>
      </c>
      <c r="U30" s="259"/>
      <c r="V30" s="259"/>
      <c r="W30" s="259">
        <f t="shared" si="10"/>
        <v>0</v>
      </c>
      <c r="X30" s="259"/>
      <c r="Y30" s="259"/>
      <c r="Z30" s="259"/>
      <c r="AA30" s="261"/>
      <c r="AB30" s="262"/>
      <c r="AC30" s="262"/>
      <c r="AD30" s="262"/>
      <c r="AE30" s="263" t="e">
        <f t="shared" si="11"/>
        <v>#DIV/0!</v>
      </c>
      <c r="AF30" s="264"/>
    </row>
    <row r="31" spans="1:32" s="6" customFormat="1" ht="15" customHeight="1" x14ac:dyDescent="0.2">
      <c r="A31" s="22" t="s">
        <v>33</v>
      </c>
      <c r="B31" s="255"/>
      <c r="C31" s="255"/>
      <c r="D31" s="255"/>
      <c r="E31" s="255"/>
      <c r="F31" s="255"/>
      <c r="G31" s="255"/>
      <c r="H31" s="255"/>
      <c r="I31" s="265"/>
      <c r="J31" s="265"/>
      <c r="K31" s="265"/>
      <c r="L31" s="265"/>
      <c r="M31" s="262"/>
      <c r="N31" s="262"/>
      <c r="O31" s="262"/>
      <c r="P31" s="262"/>
      <c r="Q31" s="262"/>
      <c r="R31" s="262"/>
      <c r="S31" s="262"/>
      <c r="T31" s="259" t="e">
        <f t="shared" si="9"/>
        <v>#DIV/0!</v>
      </c>
      <c r="U31" s="259"/>
      <c r="V31" s="259"/>
      <c r="W31" s="259">
        <f t="shared" si="10"/>
        <v>0</v>
      </c>
      <c r="X31" s="259"/>
      <c r="Y31" s="259"/>
      <c r="Z31" s="259"/>
      <c r="AA31" s="261"/>
      <c r="AB31" s="262"/>
      <c r="AC31" s="262"/>
      <c r="AD31" s="262"/>
      <c r="AE31" s="263" t="e">
        <f t="shared" si="11"/>
        <v>#DIV/0!</v>
      </c>
      <c r="AF31" s="264"/>
    </row>
    <row r="32" spans="1:32" s="6" customFormat="1" ht="15" customHeight="1" x14ac:dyDescent="0.2">
      <c r="A32" s="22" t="s">
        <v>34</v>
      </c>
      <c r="B32" s="255"/>
      <c r="C32" s="255"/>
      <c r="D32" s="255"/>
      <c r="E32" s="255"/>
      <c r="F32" s="255"/>
      <c r="G32" s="255"/>
      <c r="H32" s="255"/>
      <c r="I32" s="265"/>
      <c r="J32" s="265"/>
      <c r="K32" s="265"/>
      <c r="L32" s="265"/>
      <c r="M32" s="262"/>
      <c r="N32" s="262"/>
      <c r="O32" s="262"/>
      <c r="P32" s="262"/>
      <c r="Q32" s="262"/>
      <c r="R32" s="262"/>
      <c r="S32" s="262"/>
      <c r="T32" s="259" t="e">
        <f t="shared" ref="T32:T46" si="12">(M32/I32%)/100</f>
        <v>#DIV/0!</v>
      </c>
      <c r="U32" s="259"/>
      <c r="V32" s="259"/>
      <c r="W32" s="259">
        <f t="shared" ref="W32:W46" si="13">P32*K32</f>
        <v>0</v>
      </c>
      <c r="X32" s="259"/>
      <c r="Y32" s="259"/>
      <c r="Z32" s="259"/>
      <c r="AA32" s="261"/>
      <c r="AB32" s="262"/>
      <c r="AC32" s="262"/>
      <c r="AD32" s="262"/>
      <c r="AE32" s="263" t="e">
        <f t="shared" ref="AE32:AE46" si="14">AA32/W32</f>
        <v>#DIV/0!</v>
      </c>
      <c r="AF32" s="264"/>
    </row>
    <row r="33" spans="1:32" s="6" customFormat="1" ht="15" customHeight="1" x14ac:dyDescent="0.2">
      <c r="A33" s="22" t="s">
        <v>245</v>
      </c>
      <c r="B33" s="255"/>
      <c r="C33" s="255"/>
      <c r="D33" s="255"/>
      <c r="E33" s="255"/>
      <c r="F33" s="255"/>
      <c r="G33" s="255"/>
      <c r="H33" s="255"/>
      <c r="I33" s="265"/>
      <c r="J33" s="265"/>
      <c r="K33" s="265"/>
      <c r="L33" s="265"/>
      <c r="M33" s="262"/>
      <c r="N33" s="262"/>
      <c r="O33" s="262"/>
      <c r="P33" s="262"/>
      <c r="Q33" s="262"/>
      <c r="R33" s="262"/>
      <c r="S33" s="262"/>
      <c r="T33" s="259" t="e">
        <f t="shared" si="12"/>
        <v>#DIV/0!</v>
      </c>
      <c r="U33" s="259"/>
      <c r="V33" s="259"/>
      <c r="W33" s="259">
        <f t="shared" si="13"/>
        <v>0</v>
      </c>
      <c r="X33" s="259"/>
      <c r="Y33" s="259"/>
      <c r="Z33" s="259"/>
      <c r="AA33" s="261"/>
      <c r="AB33" s="262"/>
      <c r="AC33" s="262"/>
      <c r="AD33" s="262"/>
      <c r="AE33" s="263" t="e">
        <f t="shared" si="14"/>
        <v>#DIV/0!</v>
      </c>
      <c r="AF33" s="264"/>
    </row>
    <row r="34" spans="1:32" s="6" customFormat="1" ht="15" customHeight="1" x14ac:dyDescent="0.2">
      <c r="A34" s="22" t="s">
        <v>246</v>
      </c>
      <c r="B34" s="255"/>
      <c r="C34" s="255"/>
      <c r="D34" s="255"/>
      <c r="E34" s="255"/>
      <c r="F34" s="255"/>
      <c r="G34" s="255"/>
      <c r="H34" s="255"/>
      <c r="I34" s="265"/>
      <c r="J34" s="265"/>
      <c r="K34" s="265"/>
      <c r="L34" s="265"/>
      <c r="M34" s="262"/>
      <c r="N34" s="262"/>
      <c r="O34" s="262"/>
      <c r="P34" s="262"/>
      <c r="Q34" s="262"/>
      <c r="R34" s="262"/>
      <c r="S34" s="262"/>
      <c r="T34" s="259" t="e">
        <f t="shared" si="12"/>
        <v>#DIV/0!</v>
      </c>
      <c r="U34" s="259"/>
      <c r="V34" s="259"/>
      <c r="W34" s="259">
        <f t="shared" si="13"/>
        <v>0</v>
      </c>
      <c r="X34" s="259"/>
      <c r="Y34" s="259"/>
      <c r="Z34" s="259"/>
      <c r="AA34" s="261"/>
      <c r="AB34" s="262"/>
      <c r="AC34" s="262"/>
      <c r="AD34" s="262"/>
      <c r="AE34" s="263" t="e">
        <f t="shared" si="14"/>
        <v>#DIV/0!</v>
      </c>
      <c r="AF34" s="264"/>
    </row>
    <row r="35" spans="1:32" s="6" customFormat="1" ht="15" customHeight="1" x14ac:dyDescent="0.2">
      <c r="A35" s="22" t="s">
        <v>247</v>
      </c>
      <c r="B35" s="255"/>
      <c r="C35" s="255"/>
      <c r="D35" s="255"/>
      <c r="E35" s="255"/>
      <c r="F35" s="255"/>
      <c r="G35" s="255"/>
      <c r="H35" s="255"/>
      <c r="I35" s="265"/>
      <c r="J35" s="265"/>
      <c r="K35" s="265"/>
      <c r="L35" s="265"/>
      <c r="M35" s="262"/>
      <c r="N35" s="262"/>
      <c r="O35" s="262"/>
      <c r="P35" s="262"/>
      <c r="Q35" s="262"/>
      <c r="R35" s="262"/>
      <c r="S35" s="262"/>
      <c r="T35" s="259" t="e">
        <f t="shared" si="12"/>
        <v>#DIV/0!</v>
      </c>
      <c r="U35" s="259"/>
      <c r="V35" s="259"/>
      <c r="W35" s="259">
        <f t="shared" si="13"/>
        <v>0</v>
      </c>
      <c r="X35" s="259"/>
      <c r="Y35" s="259"/>
      <c r="Z35" s="259"/>
      <c r="AA35" s="261"/>
      <c r="AB35" s="262"/>
      <c r="AC35" s="262"/>
      <c r="AD35" s="262"/>
      <c r="AE35" s="263" t="e">
        <f t="shared" si="14"/>
        <v>#DIV/0!</v>
      </c>
      <c r="AF35" s="264"/>
    </row>
    <row r="36" spans="1:32" s="6" customFormat="1" ht="15" customHeight="1" x14ac:dyDescent="0.2">
      <c r="A36" s="22" t="s">
        <v>248</v>
      </c>
      <c r="B36" s="255"/>
      <c r="C36" s="255"/>
      <c r="D36" s="255"/>
      <c r="E36" s="255"/>
      <c r="F36" s="255"/>
      <c r="G36" s="255"/>
      <c r="H36" s="255"/>
      <c r="I36" s="265"/>
      <c r="J36" s="265"/>
      <c r="K36" s="265"/>
      <c r="L36" s="265"/>
      <c r="M36" s="262"/>
      <c r="N36" s="262"/>
      <c r="O36" s="262"/>
      <c r="P36" s="262"/>
      <c r="Q36" s="262"/>
      <c r="R36" s="262"/>
      <c r="S36" s="262"/>
      <c r="T36" s="259" t="e">
        <f t="shared" si="12"/>
        <v>#DIV/0!</v>
      </c>
      <c r="U36" s="259"/>
      <c r="V36" s="259"/>
      <c r="W36" s="259">
        <f t="shared" si="13"/>
        <v>0</v>
      </c>
      <c r="X36" s="259"/>
      <c r="Y36" s="259"/>
      <c r="Z36" s="259"/>
      <c r="AA36" s="261"/>
      <c r="AB36" s="262"/>
      <c r="AC36" s="262"/>
      <c r="AD36" s="262"/>
      <c r="AE36" s="263" t="e">
        <f t="shared" si="14"/>
        <v>#DIV/0!</v>
      </c>
      <c r="AF36" s="264"/>
    </row>
    <row r="37" spans="1:32" s="6" customFormat="1" ht="15" customHeight="1" x14ac:dyDescent="0.2">
      <c r="A37" s="22" t="s">
        <v>249</v>
      </c>
      <c r="B37" s="255"/>
      <c r="C37" s="255"/>
      <c r="D37" s="255"/>
      <c r="E37" s="255"/>
      <c r="F37" s="255"/>
      <c r="G37" s="255"/>
      <c r="H37" s="255"/>
      <c r="I37" s="265"/>
      <c r="J37" s="265"/>
      <c r="K37" s="265"/>
      <c r="L37" s="265"/>
      <c r="M37" s="262"/>
      <c r="N37" s="262"/>
      <c r="O37" s="262"/>
      <c r="P37" s="262"/>
      <c r="Q37" s="262"/>
      <c r="R37" s="262"/>
      <c r="S37" s="262"/>
      <c r="T37" s="259" t="e">
        <f t="shared" si="12"/>
        <v>#DIV/0!</v>
      </c>
      <c r="U37" s="259"/>
      <c r="V37" s="259"/>
      <c r="W37" s="259">
        <f t="shared" si="13"/>
        <v>0</v>
      </c>
      <c r="X37" s="259"/>
      <c r="Y37" s="259"/>
      <c r="Z37" s="259"/>
      <c r="AA37" s="261"/>
      <c r="AB37" s="262"/>
      <c r="AC37" s="262"/>
      <c r="AD37" s="262"/>
      <c r="AE37" s="263" t="e">
        <f t="shared" si="14"/>
        <v>#DIV/0!</v>
      </c>
      <c r="AF37" s="264"/>
    </row>
    <row r="38" spans="1:32" s="6" customFormat="1" ht="15" customHeight="1" x14ac:dyDescent="0.2">
      <c r="A38" s="22" t="s">
        <v>250</v>
      </c>
      <c r="B38" s="255"/>
      <c r="C38" s="255"/>
      <c r="D38" s="255"/>
      <c r="E38" s="255"/>
      <c r="F38" s="255"/>
      <c r="G38" s="255"/>
      <c r="H38" s="255"/>
      <c r="I38" s="265"/>
      <c r="J38" s="265"/>
      <c r="K38" s="265"/>
      <c r="L38" s="265"/>
      <c r="M38" s="262"/>
      <c r="N38" s="262"/>
      <c r="O38" s="262"/>
      <c r="P38" s="262"/>
      <c r="Q38" s="262"/>
      <c r="R38" s="262"/>
      <c r="S38" s="262"/>
      <c r="T38" s="259" t="e">
        <f t="shared" si="12"/>
        <v>#DIV/0!</v>
      </c>
      <c r="U38" s="259"/>
      <c r="V38" s="259"/>
      <c r="W38" s="259">
        <f t="shared" si="13"/>
        <v>0</v>
      </c>
      <c r="X38" s="259"/>
      <c r="Y38" s="259"/>
      <c r="Z38" s="259"/>
      <c r="AA38" s="261"/>
      <c r="AB38" s="262"/>
      <c r="AC38" s="262"/>
      <c r="AD38" s="262"/>
      <c r="AE38" s="263" t="e">
        <f t="shared" si="14"/>
        <v>#DIV/0!</v>
      </c>
      <c r="AF38" s="264"/>
    </row>
    <row r="39" spans="1:32" s="6" customFormat="1" ht="15" customHeight="1" x14ac:dyDescent="0.2">
      <c r="A39" s="22" t="s">
        <v>251</v>
      </c>
      <c r="B39" s="255"/>
      <c r="C39" s="255"/>
      <c r="D39" s="255"/>
      <c r="E39" s="255"/>
      <c r="F39" s="255"/>
      <c r="G39" s="255"/>
      <c r="H39" s="255"/>
      <c r="I39" s="265"/>
      <c r="J39" s="265"/>
      <c r="K39" s="265"/>
      <c r="L39" s="265"/>
      <c r="M39" s="262"/>
      <c r="N39" s="262"/>
      <c r="O39" s="262"/>
      <c r="P39" s="262"/>
      <c r="Q39" s="262"/>
      <c r="R39" s="262"/>
      <c r="S39" s="262"/>
      <c r="T39" s="259" t="e">
        <f t="shared" si="12"/>
        <v>#DIV/0!</v>
      </c>
      <c r="U39" s="259"/>
      <c r="V39" s="259"/>
      <c r="W39" s="259">
        <f t="shared" si="13"/>
        <v>0</v>
      </c>
      <c r="X39" s="259"/>
      <c r="Y39" s="259"/>
      <c r="Z39" s="259"/>
      <c r="AA39" s="261"/>
      <c r="AB39" s="262"/>
      <c r="AC39" s="262"/>
      <c r="AD39" s="262"/>
      <c r="AE39" s="263" t="e">
        <f t="shared" si="14"/>
        <v>#DIV/0!</v>
      </c>
      <c r="AF39" s="264"/>
    </row>
    <row r="40" spans="1:32" s="6" customFormat="1" ht="15" customHeight="1" x14ac:dyDescent="0.2">
      <c r="A40" s="22" t="s">
        <v>252</v>
      </c>
      <c r="B40" s="255"/>
      <c r="C40" s="255"/>
      <c r="D40" s="255"/>
      <c r="E40" s="255"/>
      <c r="F40" s="255"/>
      <c r="G40" s="255"/>
      <c r="H40" s="255"/>
      <c r="I40" s="265"/>
      <c r="J40" s="265"/>
      <c r="K40" s="265"/>
      <c r="L40" s="265"/>
      <c r="M40" s="262"/>
      <c r="N40" s="262"/>
      <c r="O40" s="262"/>
      <c r="P40" s="262"/>
      <c r="Q40" s="262"/>
      <c r="R40" s="262"/>
      <c r="S40" s="262"/>
      <c r="T40" s="259" t="e">
        <f t="shared" si="12"/>
        <v>#DIV/0!</v>
      </c>
      <c r="U40" s="259"/>
      <c r="V40" s="259"/>
      <c r="W40" s="259">
        <f t="shared" si="13"/>
        <v>0</v>
      </c>
      <c r="X40" s="259"/>
      <c r="Y40" s="259"/>
      <c r="Z40" s="259"/>
      <c r="AA40" s="261"/>
      <c r="AB40" s="262"/>
      <c r="AC40" s="262"/>
      <c r="AD40" s="262"/>
      <c r="AE40" s="263" t="e">
        <f t="shared" si="14"/>
        <v>#DIV/0!</v>
      </c>
      <c r="AF40" s="264"/>
    </row>
    <row r="41" spans="1:32" s="6" customFormat="1" ht="15" customHeight="1" x14ac:dyDescent="0.2">
      <c r="A41" s="22" t="s">
        <v>253</v>
      </c>
      <c r="B41" s="255"/>
      <c r="C41" s="255"/>
      <c r="D41" s="255"/>
      <c r="E41" s="255"/>
      <c r="F41" s="255"/>
      <c r="G41" s="255"/>
      <c r="H41" s="255"/>
      <c r="I41" s="265"/>
      <c r="J41" s="265"/>
      <c r="K41" s="265"/>
      <c r="L41" s="265"/>
      <c r="M41" s="262"/>
      <c r="N41" s="262"/>
      <c r="O41" s="262"/>
      <c r="P41" s="262"/>
      <c r="Q41" s="262"/>
      <c r="R41" s="262"/>
      <c r="S41" s="262"/>
      <c r="T41" s="259" t="e">
        <f t="shared" si="12"/>
        <v>#DIV/0!</v>
      </c>
      <c r="U41" s="259"/>
      <c r="V41" s="259"/>
      <c r="W41" s="259">
        <f t="shared" si="13"/>
        <v>0</v>
      </c>
      <c r="X41" s="259"/>
      <c r="Y41" s="259"/>
      <c r="Z41" s="259"/>
      <c r="AA41" s="261"/>
      <c r="AB41" s="262"/>
      <c r="AC41" s="262"/>
      <c r="AD41" s="262"/>
      <c r="AE41" s="263" t="e">
        <f t="shared" si="14"/>
        <v>#DIV/0!</v>
      </c>
      <c r="AF41" s="264"/>
    </row>
    <row r="42" spans="1:32" s="6" customFormat="1" ht="15" customHeight="1" x14ac:dyDescent="0.2">
      <c r="A42" s="22" t="s">
        <v>254</v>
      </c>
      <c r="B42" s="255"/>
      <c r="C42" s="255"/>
      <c r="D42" s="255"/>
      <c r="E42" s="255"/>
      <c r="F42" s="255"/>
      <c r="G42" s="255"/>
      <c r="H42" s="255"/>
      <c r="I42" s="265"/>
      <c r="J42" s="265"/>
      <c r="K42" s="265"/>
      <c r="L42" s="265"/>
      <c r="M42" s="262"/>
      <c r="N42" s="262"/>
      <c r="O42" s="262"/>
      <c r="P42" s="262"/>
      <c r="Q42" s="262"/>
      <c r="R42" s="262"/>
      <c r="S42" s="262"/>
      <c r="T42" s="259" t="e">
        <f t="shared" si="12"/>
        <v>#DIV/0!</v>
      </c>
      <c r="U42" s="259"/>
      <c r="V42" s="259"/>
      <c r="W42" s="259">
        <f t="shared" si="13"/>
        <v>0</v>
      </c>
      <c r="X42" s="259"/>
      <c r="Y42" s="259"/>
      <c r="Z42" s="259"/>
      <c r="AA42" s="261"/>
      <c r="AB42" s="262"/>
      <c r="AC42" s="262"/>
      <c r="AD42" s="262"/>
      <c r="AE42" s="263" t="e">
        <f t="shared" si="14"/>
        <v>#DIV/0!</v>
      </c>
      <c r="AF42" s="264"/>
    </row>
    <row r="43" spans="1:32" s="6" customFormat="1" ht="15" customHeight="1" x14ac:dyDescent="0.2">
      <c r="A43" s="22" t="s">
        <v>255</v>
      </c>
      <c r="B43" s="255"/>
      <c r="C43" s="255"/>
      <c r="D43" s="255"/>
      <c r="E43" s="255"/>
      <c r="F43" s="255"/>
      <c r="G43" s="255"/>
      <c r="H43" s="255"/>
      <c r="I43" s="265"/>
      <c r="J43" s="265"/>
      <c r="K43" s="265"/>
      <c r="L43" s="265"/>
      <c r="M43" s="262"/>
      <c r="N43" s="262"/>
      <c r="O43" s="262"/>
      <c r="P43" s="262"/>
      <c r="Q43" s="262"/>
      <c r="R43" s="262"/>
      <c r="S43" s="262"/>
      <c r="T43" s="259" t="e">
        <f t="shared" si="12"/>
        <v>#DIV/0!</v>
      </c>
      <c r="U43" s="259"/>
      <c r="V43" s="259"/>
      <c r="W43" s="259">
        <f t="shared" si="13"/>
        <v>0</v>
      </c>
      <c r="X43" s="259"/>
      <c r="Y43" s="259"/>
      <c r="Z43" s="259"/>
      <c r="AA43" s="261"/>
      <c r="AB43" s="262"/>
      <c r="AC43" s="262"/>
      <c r="AD43" s="262"/>
      <c r="AE43" s="263" t="e">
        <f t="shared" si="14"/>
        <v>#DIV/0!</v>
      </c>
      <c r="AF43" s="264"/>
    </row>
    <row r="44" spans="1:32" s="6" customFormat="1" ht="15" customHeight="1" x14ac:dyDescent="0.2">
      <c r="A44" s="22" t="s">
        <v>256</v>
      </c>
      <c r="B44" s="255"/>
      <c r="C44" s="255"/>
      <c r="D44" s="255"/>
      <c r="E44" s="255"/>
      <c r="F44" s="255"/>
      <c r="G44" s="255"/>
      <c r="H44" s="255"/>
      <c r="I44" s="265"/>
      <c r="J44" s="265"/>
      <c r="K44" s="265"/>
      <c r="L44" s="265"/>
      <c r="M44" s="262"/>
      <c r="N44" s="262"/>
      <c r="O44" s="262"/>
      <c r="P44" s="262"/>
      <c r="Q44" s="262"/>
      <c r="R44" s="262"/>
      <c r="S44" s="262"/>
      <c r="T44" s="259" t="e">
        <f t="shared" si="12"/>
        <v>#DIV/0!</v>
      </c>
      <c r="U44" s="259"/>
      <c r="V44" s="259"/>
      <c r="W44" s="259">
        <f t="shared" si="13"/>
        <v>0</v>
      </c>
      <c r="X44" s="259"/>
      <c r="Y44" s="259"/>
      <c r="Z44" s="259"/>
      <c r="AA44" s="261"/>
      <c r="AB44" s="262"/>
      <c r="AC44" s="262"/>
      <c r="AD44" s="262"/>
      <c r="AE44" s="263" t="e">
        <f t="shared" si="14"/>
        <v>#DIV/0!</v>
      </c>
      <c r="AF44" s="264"/>
    </row>
    <row r="45" spans="1:32" s="6" customFormat="1" ht="15" customHeight="1" x14ac:dyDescent="0.2">
      <c r="A45" s="22" t="s">
        <v>257</v>
      </c>
      <c r="B45" s="255"/>
      <c r="C45" s="255"/>
      <c r="D45" s="255"/>
      <c r="E45" s="255"/>
      <c r="F45" s="255"/>
      <c r="G45" s="255"/>
      <c r="H45" s="255"/>
      <c r="I45" s="265"/>
      <c r="J45" s="265"/>
      <c r="K45" s="265"/>
      <c r="L45" s="265"/>
      <c r="M45" s="262"/>
      <c r="N45" s="262"/>
      <c r="O45" s="262"/>
      <c r="P45" s="262"/>
      <c r="Q45" s="262"/>
      <c r="R45" s="262"/>
      <c r="S45" s="262"/>
      <c r="T45" s="259" t="e">
        <f t="shared" si="12"/>
        <v>#DIV/0!</v>
      </c>
      <c r="U45" s="259"/>
      <c r="V45" s="259"/>
      <c r="W45" s="259">
        <f t="shared" si="13"/>
        <v>0</v>
      </c>
      <c r="X45" s="259"/>
      <c r="Y45" s="259"/>
      <c r="Z45" s="259"/>
      <c r="AA45" s="261"/>
      <c r="AB45" s="262"/>
      <c r="AC45" s="262"/>
      <c r="AD45" s="262"/>
      <c r="AE45" s="263" t="e">
        <f t="shared" si="14"/>
        <v>#DIV/0!</v>
      </c>
      <c r="AF45" s="264"/>
    </row>
    <row r="46" spans="1:32" s="6" customFormat="1" ht="15" customHeight="1" x14ac:dyDescent="0.2">
      <c r="A46" s="22" t="s">
        <v>258</v>
      </c>
      <c r="B46" s="255"/>
      <c r="C46" s="255"/>
      <c r="D46" s="255"/>
      <c r="E46" s="255"/>
      <c r="F46" s="255"/>
      <c r="G46" s="255"/>
      <c r="H46" s="255"/>
      <c r="I46" s="265"/>
      <c r="J46" s="265"/>
      <c r="K46" s="265"/>
      <c r="L46" s="265"/>
      <c r="M46" s="262"/>
      <c r="N46" s="262"/>
      <c r="O46" s="262"/>
      <c r="P46" s="262"/>
      <c r="Q46" s="262"/>
      <c r="R46" s="262"/>
      <c r="S46" s="262"/>
      <c r="T46" s="259" t="e">
        <f t="shared" si="12"/>
        <v>#DIV/0!</v>
      </c>
      <c r="U46" s="259"/>
      <c r="V46" s="259"/>
      <c r="W46" s="259">
        <f t="shared" si="13"/>
        <v>0</v>
      </c>
      <c r="X46" s="259"/>
      <c r="Y46" s="259"/>
      <c r="Z46" s="259"/>
      <c r="AA46" s="261"/>
      <c r="AB46" s="262"/>
      <c r="AC46" s="262"/>
      <c r="AD46" s="262"/>
      <c r="AE46" s="263" t="e">
        <f t="shared" si="14"/>
        <v>#DIV/0!</v>
      </c>
      <c r="AF46" s="264"/>
    </row>
    <row r="47" spans="1:32" s="6" customFormat="1" ht="15" customHeight="1" x14ac:dyDescent="0.2">
      <c r="A47" s="22" t="s">
        <v>259</v>
      </c>
      <c r="B47" s="255"/>
      <c r="C47" s="255"/>
      <c r="D47" s="255"/>
      <c r="E47" s="255"/>
      <c r="F47" s="255"/>
      <c r="G47" s="255"/>
      <c r="H47" s="255"/>
      <c r="I47" s="265"/>
      <c r="J47" s="265"/>
      <c r="K47" s="265"/>
      <c r="L47" s="265"/>
      <c r="M47" s="262"/>
      <c r="N47" s="262"/>
      <c r="O47" s="262"/>
      <c r="P47" s="262"/>
      <c r="Q47" s="262"/>
      <c r="R47" s="262"/>
      <c r="S47" s="262"/>
      <c r="T47" s="259" t="e">
        <f t="shared" si="9"/>
        <v>#DIV/0!</v>
      </c>
      <c r="U47" s="259"/>
      <c r="V47" s="259"/>
      <c r="W47" s="259">
        <f t="shared" si="10"/>
        <v>0</v>
      </c>
      <c r="X47" s="259"/>
      <c r="Y47" s="259"/>
      <c r="Z47" s="259"/>
      <c r="AA47" s="261"/>
      <c r="AB47" s="262"/>
      <c r="AC47" s="262"/>
      <c r="AD47" s="262"/>
      <c r="AE47" s="263" t="e">
        <f t="shared" si="11"/>
        <v>#DIV/0!</v>
      </c>
      <c r="AF47" s="264"/>
    </row>
    <row r="48" spans="1:32" s="6" customFormat="1" ht="15" customHeight="1" thickBot="1" x14ac:dyDescent="0.25">
      <c r="A48" s="306" t="s">
        <v>59</v>
      </c>
      <c r="B48" s="307"/>
      <c r="C48" s="307"/>
      <c r="D48" s="307"/>
      <c r="E48" s="307"/>
      <c r="F48" s="307"/>
      <c r="G48" s="307"/>
      <c r="H48" s="307"/>
      <c r="I48" s="320">
        <f>SUM(I28:J47)</f>
        <v>0</v>
      </c>
      <c r="J48" s="320"/>
      <c r="K48" s="320">
        <f>SUM(K28:L47)</f>
        <v>0</v>
      </c>
      <c r="L48" s="320"/>
      <c r="M48" s="315"/>
      <c r="N48" s="315"/>
      <c r="O48" s="315"/>
      <c r="P48" s="315">
        <f>SUM(P28:S47)</f>
        <v>0</v>
      </c>
      <c r="Q48" s="315"/>
      <c r="R48" s="315"/>
      <c r="S48" s="315"/>
      <c r="T48" s="321"/>
      <c r="U48" s="321"/>
      <c r="V48" s="321"/>
      <c r="W48" s="315">
        <f>SUM(W28:Z47)</f>
        <v>0</v>
      </c>
      <c r="X48" s="315"/>
      <c r="Y48" s="315"/>
      <c r="Z48" s="315"/>
      <c r="AA48" s="317">
        <f>SUM(AA28:AD47)</f>
        <v>0</v>
      </c>
      <c r="AB48" s="315"/>
      <c r="AC48" s="315"/>
      <c r="AD48" s="315"/>
      <c r="AE48" s="318" t="e">
        <f>AA48/W48</f>
        <v>#DIV/0!</v>
      </c>
      <c r="AF48" s="319"/>
    </row>
    <row r="49" spans="1:32" s="6" customFormat="1" ht="21" customHeight="1" x14ac:dyDescent="0.2">
      <c r="A49" s="294" t="s">
        <v>187</v>
      </c>
      <c r="B49" s="295"/>
      <c r="C49" s="295"/>
      <c r="D49" s="295"/>
      <c r="E49" s="295"/>
      <c r="F49" s="295"/>
      <c r="G49" s="295"/>
      <c r="H49" s="295"/>
      <c r="I49" s="276" t="s">
        <v>27</v>
      </c>
      <c r="J49" s="276"/>
      <c r="K49" s="276"/>
      <c r="L49" s="276" t="s">
        <v>26</v>
      </c>
      <c r="M49" s="276"/>
      <c r="N49" s="276"/>
      <c r="O49" s="276" t="s">
        <v>144</v>
      </c>
      <c r="P49" s="276"/>
      <c r="Q49" s="276"/>
      <c r="R49" s="276"/>
      <c r="S49" s="276" t="s">
        <v>145</v>
      </c>
      <c r="T49" s="276"/>
      <c r="U49" s="276"/>
      <c r="V49" s="276"/>
      <c r="W49" s="266" t="s">
        <v>143</v>
      </c>
      <c r="X49" s="266"/>
      <c r="Y49" s="266"/>
      <c r="Z49" s="267"/>
      <c r="AA49" s="270" t="s">
        <v>184</v>
      </c>
      <c r="AB49" s="271"/>
      <c r="AC49" s="271"/>
      <c r="AD49" s="271"/>
      <c r="AE49" s="271"/>
      <c r="AF49" s="272"/>
    </row>
    <row r="50" spans="1:32" s="6" customFormat="1" ht="15" customHeight="1" x14ac:dyDescent="0.2">
      <c r="A50" s="13" t="s">
        <v>67</v>
      </c>
      <c r="B50" s="275" t="s">
        <v>68</v>
      </c>
      <c r="C50" s="275"/>
      <c r="D50" s="275"/>
      <c r="E50" s="275"/>
      <c r="F50" s="275"/>
      <c r="G50" s="275"/>
      <c r="H50" s="275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68"/>
      <c r="X50" s="268"/>
      <c r="Y50" s="268"/>
      <c r="Z50" s="269"/>
      <c r="AA50" s="273" t="s">
        <v>18</v>
      </c>
      <c r="AB50" s="123"/>
      <c r="AC50" s="123"/>
      <c r="AD50" s="123"/>
      <c r="AE50" s="123" t="s">
        <v>19</v>
      </c>
      <c r="AF50" s="274"/>
    </row>
    <row r="51" spans="1:32" s="6" customFormat="1" ht="15" customHeight="1" x14ac:dyDescent="0.2">
      <c r="A51" s="22" t="s">
        <v>30</v>
      </c>
      <c r="B51" s="255"/>
      <c r="C51" s="255"/>
      <c r="D51" s="255"/>
      <c r="E51" s="255"/>
      <c r="F51" s="255"/>
      <c r="G51" s="255"/>
      <c r="H51" s="255"/>
      <c r="I51" s="256">
        <f>L51/2008</f>
        <v>0</v>
      </c>
      <c r="J51" s="256"/>
      <c r="K51" s="256"/>
      <c r="L51" s="257"/>
      <c r="M51" s="257"/>
      <c r="N51" s="257"/>
      <c r="O51" s="257"/>
      <c r="P51" s="257"/>
      <c r="Q51" s="257"/>
      <c r="R51" s="257"/>
      <c r="S51" s="258"/>
      <c r="T51" s="258"/>
      <c r="U51" s="258"/>
      <c r="V51" s="258"/>
      <c r="W51" s="259">
        <f>(L51*O51)+S51</f>
        <v>0</v>
      </c>
      <c r="X51" s="259"/>
      <c r="Y51" s="259"/>
      <c r="Z51" s="260"/>
      <c r="AA51" s="261"/>
      <c r="AB51" s="262"/>
      <c r="AC51" s="262"/>
      <c r="AD51" s="262"/>
      <c r="AE51" s="263" t="e">
        <f t="shared" ref="AE51:AE71" si="15">AA51/W51</f>
        <v>#DIV/0!</v>
      </c>
      <c r="AF51" s="264"/>
    </row>
    <row r="52" spans="1:32" s="6" customFormat="1" ht="15" customHeight="1" x14ac:dyDescent="0.2">
      <c r="A52" s="22" t="s">
        <v>31</v>
      </c>
      <c r="B52" s="255"/>
      <c r="C52" s="255"/>
      <c r="D52" s="255"/>
      <c r="E52" s="255"/>
      <c r="F52" s="255"/>
      <c r="G52" s="255"/>
      <c r="H52" s="255"/>
      <c r="I52" s="256">
        <f t="shared" ref="I52:I70" si="16">L52/2008</f>
        <v>0</v>
      </c>
      <c r="J52" s="256"/>
      <c r="K52" s="256"/>
      <c r="L52" s="257"/>
      <c r="M52" s="257"/>
      <c r="N52" s="257"/>
      <c r="O52" s="257"/>
      <c r="P52" s="257"/>
      <c r="Q52" s="257"/>
      <c r="R52" s="257"/>
      <c r="S52" s="258"/>
      <c r="T52" s="258"/>
      <c r="U52" s="258"/>
      <c r="V52" s="258"/>
      <c r="W52" s="259">
        <f t="shared" ref="W52:W70" si="17">(L52*O52)+S52</f>
        <v>0</v>
      </c>
      <c r="X52" s="259"/>
      <c r="Y52" s="259"/>
      <c r="Z52" s="260"/>
      <c r="AA52" s="261"/>
      <c r="AB52" s="262"/>
      <c r="AC52" s="262"/>
      <c r="AD52" s="262"/>
      <c r="AE52" s="263" t="e">
        <f t="shared" ref="AE52:AE70" si="18">AA52/W52</f>
        <v>#DIV/0!</v>
      </c>
      <c r="AF52" s="264"/>
    </row>
    <row r="53" spans="1:32" s="6" customFormat="1" ht="15" customHeight="1" x14ac:dyDescent="0.2">
      <c r="A53" s="22" t="s">
        <v>32</v>
      </c>
      <c r="B53" s="255"/>
      <c r="C53" s="255"/>
      <c r="D53" s="255"/>
      <c r="E53" s="255"/>
      <c r="F53" s="255"/>
      <c r="G53" s="255"/>
      <c r="H53" s="255"/>
      <c r="I53" s="256">
        <f t="shared" si="16"/>
        <v>0</v>
      </c>
      <c r="J53" s="256"/>
      <c r="K53" s="256"/>
      <c r="L53" s="257"/>
      <c r="M53" s="257"/>
      <c r="N53" s="257"/>
      <c r="O53" s="257"/>
      <c r="P53" s="257"/>
      <c r="Q53" s="257"/>
      <c r="R53" s="257"/>
      <c r="S53" s="258"/>
      <c r="T53" s="258"/>
      <c r="U53" s="258"/>
      <c r="V53" s="258"/>
      <c r="W53" s="259">
        <f t="shared" si="17"/>
        <v>0</v>
      </c>
      <c r="X53" s="259"/>
      <c r="Y53" s="259"/>
      <c r="Z53" s="260"/>
      <c r="AA53" s="261"/>
      <c r="AB53" s="262"/>
      <c r="AC53" s="262"/>
      <c r="AD53" s="262"/>
      <c r="AE53" s="263" t="e">
        <f t="shared" si="18"/>
        <v>#DIV/0!</v>
      </c>
      <c r="AF53" s="264"/>
    </row>
    <row r="54" spans="1:32" s="6" customFormat="1" ht="15" customHeight="1" x14ac:dyDescent="0.2">
      <c r="A54" s="22" t="s">
        <v>33</v>
      </c>
      <c r="B54" s="255"/>
      <c r="C54" s="255"/>
      <c r="D54" s="255"/>
      <c r="E54" s="255"/>
      <c r="F54" s="255"/>
      <c r="G54" s="255"/>
      <c r="H54" s="255"/>
      <c r="I54" s="256">
        <f t="shared" si="16"/>
        <v>0</v>
      </c>
      <c r="J54" s="256"/>
      <c r="K54" s="256"/>
      <c r="L54" s="257"/>
      <c r="M54" s="257"/>
      <c r="N54" s="257"/>
      <c r="O54" s="257"/>
      <c r="P54" s="257"/>
      <c r="Q54" s="257"/>
      <c r="R54" s="257"/>
      <c r="S54" s="258"/>
      <c r="T54" s="258"/>
      <c r="U54" s="258"/>
      <c r="V54" s="258"/>
      <c r="W54" s="259">
        <f t="shared" si="17"/>
        <v>0</v>
      </c>
      <c r="X54" s="259"/>
      <c r="Y54" s="259"/>
      <c r="Z54" s="260"/>
      <c r="AA54" s="261"/>
      <c r="AB54" s="262"/>
      <c r="AC54" s="262"/>
      <c r="AD54" s="262"/>
      <c r="AE54" s="263" t="e">
        <f t="shared" si="18"/>
        <v>#DIV/0!</v>
      </c>
      <c r="AF54" s="264"/>
    </row>
    <row r="55" spans="1:32" s="6" customFormat="1" ht="15" customHeight="1" x14ac:dyDescent="0.2">
      <c r="A55" s="22" t="s">
        <v>34</v>
      </c>
      <c r="B55" s="255"/>
      <c r="C55" s="255"/>
      <c r="D55" s="255"/>
      <c r="E55" s="255"/>
      <c r="F55" s="255"/>
      <c r="G55" s="255"/>
      <c r="H55" s="255"/>
      <c r="I55" s="256">
        <f t="shared" si="16"/>
        <v>0</v>
      </c>
      <c r="J55" s="256"/>
      <c r="K55" s="256"/>
      <c r="L55" s="257"/>
      <c r="M55" s="257"/>
      <c r="N55" s="257"/>
      <c r="O55" s="257"/>
      <c r="P55" s="257"/>
      <c r="Q55" s="257"/>
      <c r="R55" s="257"/>
      <c r="S55" s="258"/>
      <c r="T55" s="258"/>
      <c r="U55" s="258"/>
      <c r="V55" s="258"/>
      <c r="W55" s="259">
        <f t="shared" ref="W55:W69" si="19">(L55*O55)+S55</f>
        <v>0</v>
      </c>
      <c r="X55" s="259"/>
      <c r="Y55" s="259"/>
      <c r="Z55" s="260"/>
      <c r="AA55" s="261"/>
      <c r="AB55" s="262"/>
      <c r="AC55" s="262"/>
      <c r="AD55" s="262"/>
      <c r="AE55" s="263" t="e">
        <f t="shared" ref="AE55:AE69" si="20">AA55/W55</f>
        <v>#DIV/0!</v>
      </c>
      <c r="AF55" s="264"/>
    </row>
    <row r="56" spans="1:32" s="6" customFormat="1" ht="15" customHeight="1" x14ac:dyDescent="0.2">
      <c r="A56" s="22" t="s">
        <v>245</v>
      </c>
      <c r="B56" s="255"/>
      <c r="C56" s="255"/>
      <c r="D56" s="255"/>
      <c r="E56" s="255"/>
      <c r="F56" s="255"/>
      <c r="G56" s="255"/>
      <c r="H56" s="255"/>
      <c r="I56" s="256">
        <f t="shared" si="16"/>
        <v>0</v>
      </c>
      <c r="J56" s="256"/>
      <c r="K56" s="256"/>
      <c r="L56" s="257"/>
      <c r="M56" s="257"/>
      <c r="N56" s="257"/>
      <c r="O56" s="257"/>
      <c r="P56" s="257"/>
      <c r="Q56" s="257"/>
      <c r="R56" s="257"/>
      <c r="S56" s="258"/>
      <c r="T56" s="258"/>
      <c r="U56" s="258"/>
      <c r="V56" s="258"/>
      <c r="W56" s="259">
        <f t="shared" si="19"/>
        <v>0</v>
      </c>
      <c r="X56" s="259"/>
      <c r="Y56" s="259"/>
      <c r="Z56" s="260"/>
      <c r="AA56" s="261"/>
      <c r="AB56" s="262"/>
      <c r="AC56" s="262"/>
      <c r="AD56" s="262"/>
      <c r="AE56" s="263" t="e">
        <f t="shared" si="20"/>
        <v>#DIV/0!</v>
      </c>
      <c r="AF56" s="264"/>
    </row>
    <row r="57" spans="1:32" s="6" customFormat="1" ht="15" customHeight="1" x14ac:dyDescent="0.2">
      <c r="A57" s="22" t="s">
        <v>246</v>
      </c>
      <c r="B57" s="255"/>
      <c r="C57" s="255"/>
      <c r="D57" s="255"/>
      <c r="E57" s="255"/>
      <c r="F57" s="255"/>
      <c r="G57" s="255"/>
      <c r="H57" s="255"/>
      <c r="I57" s="256">
        <f t="shared" si="16"/>
        <v>0</v>
      </c>
      <c r="J57" s="256"/>
      <c r="K57" s="256"/>
      <c r="L57" s="257"/>
      <c r="M57" s="257"/>
      <c r="N57" s="257"/>
      <c r="O57" s="257"/>
      <c r="P57" s="257"/>
      <c r="Q57" s="257"/>
      <c r="R57" s="257"/>
      <c r="S57" s="258"/>
      <c r="T57" s="258"/>
      <c r="U57" s="258"/>
      <c r="V57" s="258"/>
      <c r="W57" s="259">
        <f t="shared" si="19"/>
        <v>0</v>
      </c>
      <c r="X57" s="259"/>
      <c r="Y57" s="259"/>
      <c r="Z57" s="260"/>
      <c r="AA57" s="261"/>
      <c r="AB57" s="262"/>
      <c r="AC57" s="262"/>
      <c r="AD57" s="262"/>
      <c r="AE57" s="263" t="e">
        <f t="shared" si="20"/>
        <v>#DIV/0!</v>
      </c>
      <c r="AF57" s="264"/>
    </row>
    <row r="58" spans="1:32" s="6" customFormat="1" ht="15" customHeight="1" x14ac:dyDescent="0.2">
      <c r="A58" s="22" t="s">
        <v>247</v>
      </c>
      <c r="B58" s="255"/>
      <c r="C58" s="255"/>
      <c r="D58" s="255"/>
      <c r="E58" s="255"/>
      <c r="F58" s="255"/>
      <c r="G58" s="255"/>
      <c r="H58" s="255"/>
      <c r="I58" s="256">
        <f t="shared" si="16"/>
        <v>0</v>
      </c>
      <c r="J58" s="256"/>
      <c r="K58" s="256"/>
      <c r="L58" s="257"/>
      <c r="M58" s="257"/>
      <c r="N58" s="257"/>
      <c r="O58" s="257"/>
      <c r="P58" s="257"/>
      <c r="Q58" s="257"/>
      <c r="R58" s="257"/>
      <c r="S58" s="258"/>
      <c r="T58" s="258"/>
      <c r="U58" s="258"/>
      <c r="V58" s="258"/>
      <c r="W58" s="259">
        <f t="shared" si="19"/>
        <v>0</v>
      </c>
      <c r="X58" s="259"/>
      <c r="Y58" s="259"/>
      <c r="Z58" s="260"/>
      <c r="AA58" s="261"/>
      <c r="AB58" s="262"/>
      <c r="AC58" s="262"/>
      <c r="AD58" s="262"/>
      <c r="AE58" s="263" t="e">
        <f t="shared" si="20"/>
        <v>#DIV/0!</v>
      </c>
      <c r="AF58" s="264"/>
    </row>
    <row r="59" spans="1:32" s="6" customFormat="1" ht="15" customHeight="1" x14ac:dyDescent="0.2">
      <c r="A59" s="22" t="s">
        <v>248</v>
      </c>
      <c r="B59" s="255"/>
      <c r="C59" s="255"/>
      <c r="D59" s="255"/>
      <c r="E59" s="255"/>
      <c r="F59" s="255"/>
      <c r="G59" s="255"/>
      <c r="H59" s="255"/>
      <c r="I59" s="256">
        <f t="shared" si="16"/>
        <v>0</v>
      </c>
      <c r="J59" s="256"/>
      <c r="K59" s="256"/>
      <c r="L59" s="257"/>
      <c r="M59" s="257"/>
      <c r="N59" s="257"/>
      <c r="O59" s="257"/>
      <c r="P59" s="257"/>
      <c r="Q59" s="257"/>
      <c r="R59" s="257"/>
      <c r="S59" s="258"/>
      <c r="T59" s="258"/>
      <c r="U59" s="258"/>
      <c r="V59" s="258"/>
      <c r="W59" s="259">
        <f t="shared" si="19"/>
        <v>0</v>
      </c>
      <c r="X59" s="259"/>
      <c r="Y59" s="259"/>
      <c r="Z59" s="260"/>
      <c r="AA59" s="261"/>
      <c r="AB59" s="262"/>
      <c r="AC59" s="262"/>
      <c r="AD59" s="262"/>
      <c r="AE59" s="263" t="e">
        <f t="shared" si="20"/>
        <v>#DIV/0!</v>
      </c>
      <c r="AF59" s="264"/>
    </row>
    <row r="60" spans="1:32" s="6" customFormat="1" ht="15" customHeight="1" x14ac:dyDescent="0.2">
      <c r="A60" s="22" t="s">
        <v>249</v>
      </c>
      <c r="B60" s="255"/>
      <c r="C60" s="255"/>
      <c r="D60" s="255"/>
      <c r="E60" s="255"/>
      <c r="F60" s="255"/>
      <c r="G60" s="255"/>
      <c r="H60" s="255"/>
      <c r="I60" s="256">
        <f t="shared" si="16"/>
        <v>0</v>
      </c>
      <c r="J60" s="256"/>
      <c r="K60" s="256"/>
      <c r="L60" s="257"/>
      <c r="M60" s="257"/>
      <c r="N60" s="257"/>
      <c r="O60" s="257"/>
      <c r="P60" s="257"/>
      <c r="Q60" s="257"/>
      <c r="R60" s="257"/>
      <c r="S60" s="258"/>
      <c r="T60" s="258"/>
      <c r="U60" s="258"/>
      <c r="V60" s="258"/>
      <c r="W60" s="259">
        <f t="shared" si="19"/>
        <v>0</v>
      </c>
      <c r="X60" s="259"/>
      <c r="Y60" s="259"/>
      <c r="Z60" s="260"/>
      <c r="AA60" s="261"/>
      <c r="AB60" s="262"/>
      <c r="AC60" s="262"/>
      <c r="AD60" s="262"/>
      <c r="AE60" s="263" t="e">
        <f t="shared" si="20"/>
        <v>#DIV/0!</v>
      </c>
      <c r="AF60" s="264"/>
    </row>
    <row r="61" spans="1:32" s="6" customFormat="1" ht="15" customHeight="1" x14ac:dyDescent="0.2">
      <c r="A61" s="22" t="s">
        <v>250</v>
      </c>
      <c r="B61" s="255"/>
      <c r="C61" s="255"/>
      <c r="D61" s="255"/>
      <c r="E61" s="255"/>
      <c r="F61" s="255"/>
      <c r="G61" s="255"/>
      <c r="H61" s="255"/>
      <c r="I61" s="256">
        <f t="shared" si="16"/>
        <v>0</v>
      </c>
      <c r="J61" s="256"/>
      <c r="K61" s="256"/>
      <c r="L61" s="257"/>
      <c r="M61" s="257"/>
      <c r="N61" s="257"/>
      <c r="O61" s="257"/>
      <c r="P61" s="257"/>
      <c r="Q61" s="257"/>
      <c r="R61" s="257"/>
      <c r="S61" s="258"/>
      <c r="T61" s="258"/>
      <c r="U61" s="258"/>
      <c r="V61" s="258"/>
      <c r="W61" s="259">
        <f t="shared" si="19"/>
        <v>0</v>
      </c>
      <c r="X61" s="259"/>
      <c r="Y61" s="259"/>
      <c r="Z61" s="260"/>
      <c r="AA61" s="261"/>
      <c r="AB61" s="262"/>
      <c r="AC61" s="262"/>
      <c r="AD61" s="262"/>
      <c r="AE61" s="263" t="e">
        <f t="shared" si="20"/>
        <v>#DIV/0!</v>
      </c>
      <c r="AF61" s="264"/>
    </row>
    <row r="62" spans="1:32" s="6" customFormat="1" ht="15" customHeight="1" x14ac:dyDescent="0.2">
      <c r="A62" s="22" t="s">
        <v>251</v>
      </c>
      <c r="B62" s="255"/>
      <c r="C62" s="255"/>
      <c r="D62" s="255"/>
      <c r="E62" s="255"/>
      <c r="F62" s="255"/>
      <c r="G62" s="255"/>
      <c r="H62" s="255"/>
      <c r="I62" s="256">
        <f t="shared" si="16"/>
        <v>0</v>
      </c>
      <c r="J62" s="256"/>
      <c r="K62" s="256"/>
      <c r="L62" s="257"/>
      <c r="M62" s="257"/>
      <c r="N62" s="257"/>
      <c r="O62" s="257"/>
      <c r="P62" s="257"/>
      <c r="Q62" s="257"/>
      <c r="R62" s="257"/>
      <c r="S62" s="258"/>
      <c r="T62" s="258"/>
      <c r="U62" s="258"/>
      <c r="V62" s="258"/>
      <c r="W62" s="259">
        <f t="shared" si="19"/>
        <v>0</v>
      </c>
      <c r="X62" s="259"/>
      <c r="Y62" s="259"/>
      <c r="Z62" s="260"/>
      <c r="AA62" s="261"/>
      <c r="AB62" s="262"/>
      <c r="AC62" s="262"/>
      <c r="AD62" s="262"/>
      <c r="AE62" s="263" t="e">
        <f t="shared" si="20"/>
        <v>#DIV/0!</v>
      </c>
      <c r="AF62" s="264"/>
    </row>
    <row r="63" spans="1:32" s="6" customFormat="1" ht="15" customHeight="1" x14ac:dyDescent="0.2">
      <c r="A63" s="22" t="s">
        <v>252</v>
      </c>
      <c r="B63" s="255"/>
      <c r="C63" s="255"/>
      <c r="D63" s="255"/>
      <c r="E63" s="255"/>
      <c r="F63" s="255"/>
      <c r="G63" s="255"/>
      <c r="H63" s="255"/>
      <c r="I63" s="256">
        <f t="shared" si="16"/>
        <v>0</v>
      </c>
      <c r="J63" s="256"/>
      <c r="K63" s="256"/>
      <c r="L63" s="257"/>
      <c r="M63" s="257"/>
      <c r="N63" s="257"/>
      <c r="O63" s="257"/>
      <c r="P63" s="257"/>
      <c r="Q63" s="257"/>
      <c r="R63" s="257"/>
      <c r="S63" s="258"/>
      <c r="T63" s="258"/>
      <c r="U63" s="258"/>
      <c r="V63" s="258"/>
      <c r="W63" s="259">
        <f t="shared" si="19"/>
        <v>0</v>
      </c>
      <c r="X63" s="259"/>
      <c r="Y63" s="259"/>
      <c r="Z63" s="260"/>
      <c r="AA63" s="261"/>
      <c r="AB63" s="262"/>
      <c r="AC63" s="262"/>
      <c r="AD63" s="262"/>
      <c r="AE63" s="263" t="e">
        <f t="shared" si="20"/>
        <v>#DIV/0!</v>
      </c>
      <c r="AF63" s="264"/>
    </row>
    <row r="64" spans="1:32" s="6" customFormat="1" ht="15" customHeight="1" x14ac:dyDescent="0.2">
      <c r="A64" s="22" t="s">
        <v>253</v>
      </c>
      <c r="B64" s="255"/>
      <c r="C64" s="255"/>
      <c r="D64" s="255"/>
      <c r="E64" s="255"/>
      <c r="F64" s="255"/>
      <c r="G64" s="255"/>
      <c r="H64" s="255"/>
      <c r="I64" s="256">
        <f t="shared" si="16"/>
        <v>0</v>
      </c>
      <c r="J64" s="256"/>
      <c r="K64" s="256"/>
      <c r="L64" s="257"/>
      <c r="M64" s="257"/>
      <c r="N64" s="257"/>
      <c r="O64" s="257"/>
      <c r="P64" s="257"/>
      <c r="Q64" s="257"/>
      <c r="R64" s="257"/>
      <c r="S64" s="258"/>
      <c r="T64" s="258"/>
      <c r="U64" s="258"/>
      <c r="V64" s="258"/>
      <c r="W64" s="259">
        <f t="shared" si="19"/>
        <v>0</v>
      </c>
      <c r="X64" s="259"/>
      <c r="Y64" s="259"/>
      <c r="Z64" s="260"/>
      <c r="AA64" s="261"/>
      <c r="AB64" s="262"/>
      <c r="AC64" s="262"/>
      <c r="AD64" s="262"/>
      <c r="AE64" s="263" t="e">
        <f t="shared" si="20"/>
        <v>#DIV/0!</v>
      </c>
      <c r="AF64" s="264"/>
    </row>
    <row r="65" spans="1:32" s="6" customFormat="1" ht="15" customHeight="1" x14ac:dyDescent="0.2">
      <c r="A65" s="22" t="s">
        <v>254</v>
      </c>
      <c r="B65" s="255"/>
      <c r="C65" s="255"/>
      <c r="D65" s="255"/>
      <c r="E65" s="255"/>
      <c r="F65" s="255"/>
      <c r="G65" s="255"/>
      <c r="H65" s="255"/>
      <c r="I65" s="256">
        <f t="shared" si="16"/>
        <v>0</v>
      </c>
      <c r="J65" s="256"/>
      <c r="K65" s="256"/>
      <c r="L65" s="257"/>
      <c r="M65" s="257"/>
      <c r="N65" s="257"/>
      <c r="O65" s="257"/>
      <c r="P65" s="257"/>
      <c r="Q65" s="257"/>
      <c r="R65" s="257"/>
      <c r="S65" s="258"/>
      <c r="T65" s="258"/>
      <c r="U65" s="258"/>
      <c r="V65" s="258"/>
      <c r="W65" s="259">
        <f t="shared" si="19"/>
        <v>0</v>
      </c>
      <c r="X65" s="259"/>
      <c r="Y65" s="259"/>
      <c r="Z65" s="260"/>
      <c r="AA65" s="261"/>
      <c r="AB65" s="262"/>
      <c r="AC65" s="262"/>
      <c r="AD65" s="262"/>
      <c r="AE65" s="263" t="e">
        <f t="shared" si="20"/>
        <v>#DIV/0!</v>
      </c>
      <c r="AF65" s="264"/>
    </row>
    <row r="66" spans="1:32" s="6" customFormat="1" ht="15" customHeight="1" x14ac:dyDescent="0.2">
      <c r="A66" s="22" t="s">
        <v>255</v>
      </c>
      <c r="B66" s="255"/>
      <c r="C66" s="255"/>
      <c r="D66" s="255"/>
      <c r="E66" s="255"/>
      <c r="F66" s="255"/>
      <c r="G66" s="255"/>
      <c r="H66" s="255"/>
      <c r="I66" s="256">
        <f t="shared" si="16"/>
        <v>0</v>
      </c>
      <c r="J66" s="256"/>
      <c r="K66" s="256"/>
      <c r="L66" s="257"/>
      <c r="M66" s="257"/>
      <c r="N66" s="257"/>
      <c r="O66" s="257"/>
      <c r="P66" s="257"/>
      <c r="Q66" s="257"/>
      <c r="R66" s="257"/>
      <c r="S66" s="258"/>
      <c r="T66" s="258"/>
      <c r="U66" s="258"/>
      <c r="V66" s="258"/>
      <c r="W66" s="259">
        <f t="shared" si="19"/>
        <v>0</v>
      </c>
      <c r="X66" s="259"/>
      <c r="Y66" s="259"/>
      <c r="Z66" s="260"/>
      <c r="AA66" s="261"/>
      <c r="AB66" s="262"/>
      <c r="AC66" s="262"/>
      <c r="AD66" s="262"/>
      <c r="AE66" s="263" t="e">
        <f t="shared" si="20"/>
        <v>#DIV/0!</v>
      </c>
      <c r="AF66" s="264"/>
    </row>
    <row r="67" spans="1:32" s="6" customFormat="1" ht="15" customHeight="1" x14ac:dyDescent="0.2">
      <c r="A67" s="22" t="s">
        <v>256</v>
      </c>
      <c r="B67" s="255"/>
      <c r="C67" s="255"/>
      <c r="D67" s="255"/>
      <c r="E67" s="255"/>
      <c r="F67" s="255"/>
      <c r="G67" s="255"/>
      <c r="H67" s="255"/>
      <c r="I67" s="256">
        <f t="shared" si="16"/>
        <v>0</v>
      </c>
      <c r="J67" s="256"/>
      <c r="K67" s="256"/>
      <c r="L67" s="257"/>
      <c r="M67" s="257"/>
      <c r="N67" s="257"/>
      <c r="O67" s="257"/>
      <c r="P67" s="257"/>
      <c r="Q67" s="257"/>
      <c r="R67" s="257"/>
      <c r="S67" s="258"/>
      <c r="T67" s="258"/>
      <c r="U67" s="258"/>
      <c r="V67" s="258"/>
      <c r="W67" s="259">
        <f t="shared" si="19"/>
        <v>0</v>
      </c>
      <c r="X67" s="259"/>
      <c r="Y67" s="259"/>
      <c r="Z67" s="260"/>
      <c r="AA67" s="261"/>
      <c r="AB67" s="262"/>
      <c r="AC67" s="262"/>
      <c r="AD67" s="262"/>
      <c r="AE67" s="263" t="e">
        <f t="shared" si="20"/>
        <v>#DIV/0!</v>
      </c>
      <c r="AF67" s="264"/>
    </row>
    <row r="68" spans="1:32" s="6" customFormat="1" ht="15" customHeight="1" x14ac:dyDescent="0.2">
      <c r="A68" s="22" t="s">
        <v>257</v>
      </c>
      <c r="B68" s="255"/>
      <c r="C68" s="255"/>
      <c r="D68" s="255"/>
      <c r="E68" s="255"/>
      <c r="F68" s="255"/>
      <c r="G68" s="255"/>
      <c r="H68" s="255"/>
      <c r="I68" s="256">
        <f t="shared" si="16"/>
        <v>0</v>
      </c>
      <c r="J68" s="256"/>
      <c r="K68" s="256"/>
      <c r="L68" s="257"/>
      <c r="M68" s="257"/>
      <c r="N68" s="257"/>
      <c r="O68" s="257"/>
      <c r="P68" s="257"/>
      <c r="Q68" s="257"/>
      <c r="R68" s="257"/>
      <c r="S68" s="258"/>
      <c r="T68" s="258"/>
      <c r="U68" s="258"/>
      <c r="V68" s="258"/>
      <c r="W68" s="259">
        <f t="shared" si="19"/>
        <v>0</v>
      </c>
      <c r="X68" s="259"/>
      <c r="Y68" s="259"/>
      <c r="Z68" s="260"/>
      <c r="AA68" s="261"/>
      <c r="AB68" s="262"/>
      <c r="AC68" s="262"/>
      <c r="AD68" s="262"/>
      <c r="AE68" s="263" t="e">
        <f t="shared" si="20"/>
        <v>#DIV/0!</v>
      </c>
      <c r="AF68" s="264"/>
    </row>
    <row r="69" spans="1:32" s="6" customFormat="1" ht="15" customHeight="1" x14ac:dyDescent="0.2">
      <c r="A69" s="22" t="s">
        <v>258</v>
      </c>
      <c r="B69" s="255"/>
      <c r="C69" s="255"/>
      <c r="D69" s="255"/>
      <c r="E69" s="255"/>
      <c r="F69" s="255"/>
      <c r="G69" s="255"/>
      <c r="H69" s="255"/>
      <c r="I69" s="256">
        <f t="shared" si="16"/>
        <v>0</v>
      </c>
      <c r="J69" s="256"/>
      <c r="K69" s="256"/>
      <c r="L69" s="257"/>
      <c r="M69" s="257"/>
      <c r="N69" s="257"/>
      <c r="O69" s="257"/>
      <c r="P69" s="257"/>
      <c r="Q69" s="257"/>
      <c r="R69" s="257"/>
      <c r="S69" s="258"/>
      <c r="T69" s="258"/>
      <c r="U69" s="258"/>
      <c r="V69" s="258"/>
      <c r="W69" s="259">
        <f t="shared" si="19"/>
        <v>0</v>
      </c>
      <c r="X69" s="259"/>
      <c r="Y69" s="259"/>
      <c r="Z69" s="260"/>
      <c r="AA69" s="261"/>
      <c r="AB69" s="262"/>
      <c r="AC69" s="262"/>
      <c r="AD69" s="262"/>
      <c r="AE69" s="263" t="e">
        <f t="shared" si="20"/>
        <v>#DIV/0!</v>
      </c>
      <c r="AF69" s="264"/>
    </row>
    <row r="70" spans="1:32" s="6" customFormat="1" ht="15" customHeight="1" x14ac:dyDescent="0.2">
      <c r="A70" s="22" t="s">
        <v>259</v>
      </c>
      <c r="B70" s="255"/>
      <c r="C70" s="255"/>
      <c r="D70" s="255"/>
      <c r="E70" s="255"/>
      <c r="F70" s="255"/>
      <c r="G70" s="255"/>
      <c r="H70" s="255"/>
      <c r="I70" s="256">
        <f t="shared" si="16"/>
        <v>0</v>
      </c>
      <c r="J70" s="256"/>
      <c r="K70" s="256"/>
      <c r="L70" s="257"/>
      <c r="M70" s="257"/>
      <c r="N70" s="257"/>
      <c r="O70" s="257"/>
      <c r="P70" s="257"/>
      <c r="Q70" s="257"/>
      <c r="R70" s="257"/>
      <c r="S70" s="258"/>
      <c r="T70" s="258"/>
      <c r="U70" s="258"/>
      <c r="V70" s="258"/>
      <c r="W70" s="259">
        <f t="shared" si="17"/>
        <v>0</v>
      </c>
      <c r="X70" s="259"/>
      <c r="Y70" s="259"/>
      <c r="Z70" s="260"/>
      <c r="AA70" s="261"/>
      <c r="AB70" s="262"/>
      <c r="AC70" s="262"/>
      <c r="AD70" s="262"/>
      <c r="AE70" s="263" t="e">
        <f t="shared" si="18"/>
        <v>#DIV/0!</v>
      </c>
      <c r="AF70" s="264"/>
    </row>
    <row r="71" spans="1:32" s="6" customFormat="1" ht="15" customHeight="1" thickBot="1" x14ac:dyDescent="0.25">
      <c r="A71" s="291" t="s">
        <v>58</v>
      </c>
      <c r="B71" s="292"/>
      <c r="C71" s="292"/>
      <c r="D71" s="292"/>
      <c r="E71" s="292"/>
      <c r="F71" s="292"/>
      <c r="G71" s="292"/>
      <c r="H71" s="292"/>
      <c r="I71" s="293">
        <f>SUM(I51:K70)</f>
        <v>0</v>
      </c>
      <c r="J71" s="293"/>
      <c r="K71" s="293"/>
      <c r="L71" s="372">
        <f>SUM(L51:N70)</f>
        <v>0</v>
      </c>
      <c r="M71" s="373"/>
      <c r="N71" s="373"/>
      <c r="O71" s="372"/>
      <c r="P71" s="373"/>
      <c r="Q71" s="373"/>
      <c r="R71" s="373"/>
      <c r="S71" s="374">
        <f>SUM(S51:V70)</f>
        <v>0</v>
      </c>
      <c r="T71" s="375"/>
      <c r="U71" s="375"/>
      <c r="V71" s="376"/>
      <c r="W71" s="281">
        <f>SUM(W51:Z70)</f>
        <v>0</v>
      </c>
      <c r="X71" s="281"/>
      <c r="Y71" s="281"/>
      <c r="Z71" s="282"/>
      <c r="AA71" s="283">
        <f>SUM(AA51:AD70)</f>
        <v>0</v>
      </c>
      <c r="AB71" s="284"/>
      <c r="AC71" s="284"/>
      <c r="AD71" s="284"/>
      <c r="AE71" s="285" t="e">
        <f t="shared" si="15"/>
        <v>#DIV/0!</v>
      </c>
      <c r="AF71" s="286"/>
    </row>
    <row r="72" spans="1:32" s="6" customFormat="1" ht="21" customHeight="1" x14ac:dyDescent="0.2">
      <c r="A72" s="294" t="s">
        <v>28</v>
      </c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66" t="s">
        <v>106</v>
      </c>
      <c r="X72" s="266"/>
      <c r="Y72" s="266"/>
      <c r="Z72" s="266"/>
      <c r="AA72" s="270" t="s">
        <v>25</v>
      </c>
      <c r="AB72" s="271"/>
      <c r="AC72" s="271"/>
      <c r="AD72" s="271"/>
      <c r="AE72" s="271"/>
      <c r="AF72" s="272"/>
    </row>
    <row r="73" spans="1:32" s="6" customFormat="1" ht="15" customHeight="1" x14ac:dyDescent="0.2">
      <c r="A73" s="296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68"/>
      <c r="X73" s="268"/>
      <c r="Y73" s="268"/>
      <c r="Z73" s="268"/>
      <c r="AA73" s="273" t="s">
        <v>18</v>
      </c>
      <c r="AB73" s="123"/>
      <c r="AC73" s="123"/>
      <c r="AD73" s="123"/>
      <c r="AE73" s="123" t="s">
        <v>19</v>
      </c>
      <c r="AF73" s="274"/>
    </row>
    <row r="74" spans="1:32" s="6" customFormat="1" ht="15" customHeight="1" thickBot="1" x14ac:dyDescent="0.25">
      <c r="A74" s="349" t="s">
        <v>29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38"/>
      <c r="X74" s="338"/>
      <c r="Y74" s="338"/>
      <c r="Z74" s="338"/>
      <c r="AA74" s="340"/>
      <c r="AB74" s="338"/>
      <c r="AC74" s="338"/>
      <c r="AD74" s="338"/>
      <c r="AE74" s="341" t="e">
        <f>AA74/W74</f>
        <v>#DIV/0!</v>
      </c>
      <c r="AF74" s="342"/>
    </row>
    <row r="75" spans="1:32" s="6" customFormat="1" ht="21" customHeight="1" x14ac:dyDescent="0.2">
      <c r="A75" s="359" t="s">
        <v>199</v>
      </c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51" t="s">
        <v>146</v>
      </c>
      <c r="V75" s="352"/>
      <c r="W75" s="352"/>
      <c r="X75" s="352"/>
      <c r="Y75" s="352"/>
      <c r="Z75" s="353"/>
      <c r="AA75" s="343" t="s">
        <v>25</v>
      </c>
      <c r="AB75" s="344"/>
      <c r="AC75" s="344"/>
      <c r="AD75" s="344"/>
      <c r="AE75" s="344"/>
      <c r="AF75" s="345"/>
    </row>
    <row r="76" spans="1:32" s="6" customFormat="1" ht="15" customHeight="1" thickBot="1" x14ac:dyDescent="0.25">
      <c r="A76" s="361"/>
      <c r="B76" s="362"/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3"/>
      <c r="U76" s="354"/>
      <c r="V76" s="355"/>
      <c r="W76" s="355"/>
      <c r="X76" s="355"/>
      <c r="Y76" s="355"/>
      <c r="Z76" s="356"/>
      <c r="AA76" s="346" t="s">
        <v>18</v>
      </c>
      <c r="AB76" s="347"/>
      <c r="AC76" s="347"/>
      <c r="AD76" s="347"/>
      <c r="AE76" s="347" t="s">
        <v>19</v>
      </c>
      <c r="AF76" s="348"/>
    </row>
    <row r="77" spans="1:32" s="6" customFormat="1" ht="24.95" customHeight="1" thickBot="1" x14ac:dyDescent="0.25">
      <c r="A77" s="364"/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57">
        <f>W74+W71+W48+W25</f>
        <v>0</v>
      </c>
      <c r="V77" s="358"/>
      <c r="W77" s="358"/>
      <c r="X77" s="358"/>
      <c r="Y77" s="358"/>
      <c r="Z77" s="383"/>
      <c r="AA77" s="334">
        <f>AA74+AA71+AA48+AA25</f>
        <v>0</v>
      </c>
      <c r="AB77" s="335"/>
      <c r="AC77" s="335"/>
      <c r="AD77" s="335"/>
      <c r="AE77" s="336" t="e">
        <f>AA77/U77</f>
        <v>#DIV/0!</v>
      </c>
      <c r="AF77" s="337"/>
    </row>
    <row r="78" spans="1:32" s="6" customFormat="1" ht="20.100000000000001" customHeight="1" thickBot="1" x14ac:dyDescent="0.25">
      <c r="A78" s="377" t="s">
        <v>198</v>
      </c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9"/>
      <c r="AA78" s="380">
        <f>I71+I48+I25</f>
        <v>0</v>
      </c>
      <c r="AB78" s="381"/>
      <c r="AC78" s="381"/>
      <c r="AD78" s="381"/>
      <c r="AE78" s="381"/>
      <c r="AF78" s="382"/>
    </row>
    <row r="79" spans="1:32" s="2" customFormat="1" ht="20.25" customHeight="1" x14ac:dyDescent="0.2">
      <c r="A79" s="97" t="s">
        <v>175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9"/>
    </row>
    <row r="80" spans="1:32" s="2" customFormat="1" ht="60" customHeight="1" thickBot="1" x14ac:dyDescent="0.25">
      <c r="A80" s="290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4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</sheetData>
  <sheetProtection algorithmName="SHA-512" hashValue="M2qFxJM69h6e5cXRu9CnhTgzexi0elhONn7sRpSu6s5S/MJHaFIuRoHCd7J5UHJnbd/OEJsqo224lHvsnv18wA==" saltValue="K2/vRH+GENyhg//tJmntgQ==" spinCount="100000" sheet="1" objects="1" scenarios="1"/>
  <protectedRanges>
    <protectedRange sqref="B5:S24 AA5:AD24 B28:S47 AA28:AD47 B51:H70 L51:V70 AA51:AD70 W74:AD74 A80" name="Oblast1"/>
  </protectedRanges>
  <mergeCells count="601">
    <mergeCell ref="B70:H70"/>
    <mergeCell ref="I70:K70"/>
    <mergeCell ref="L70:N70"/>
    <mergeCell ref="O70:R70"/>
    <mergeCell ref="S70:V70"/>
    <mergeCell ref="W70:Z70"/>
    <mergeCell ref="AA70:AD70"/>
    <mergeCell ref="AE70:AF70"/>
    <mergeCell ref="B53:H53"/>
    <mergeCell ref="I53:K53"/>
    <mergeCell ref="L53:N53"/>
    <mergeCell ref="O53:R53"/>
    <mergeCell ref="S53:V53"/>
    <mergeCell ref="W53:Z53"/>
    <mergeCell ref="AA53:AD53"/>
    <mergeCell ref="AE53:AF53"/>
    <mergeCell ref="B54:H54"/>
    <mergeCell ref="I54:K54"/>
    <mergeCell ref="L54:N54"/>
    <mergeCell ref="O54:R54"/>
    <mergeCell ref="S54:V54"/>
    <mergeCell ref="W54:Z54"/>
    <mergeCell ref="AA54:AD54"/>
    <mergeCell ref="AE54:AF54"/>
    <mergeCell ref="B47:H47"/>
    <mergeCell ref="I47:J47"/>
    <mergeCell ref="K47:L47"/>
    <mergeCell ref="M47:O47"/>
    <mergeCell ref="P47:S47"/>
    <mergeCell ref="T47:V47"/>
    <mergeCell ref="W47:Z47"/>
    <mergeCell ref="AA47:AD47"/>
    <mergeCell ref="AE47:AF47"/>
    <mergeCell ref="B31:H31"/>
    <mergeCell ref="I31:J31"/>
    <mergeCell ref="K31:L31"/>
    <mergeCell ref="M31:O31"/>
    <mergeCell ref="P31:S31"/>
    <mergeCell ref="T31:V31"/>
    <mergeCell ref="W31:Z31"/>
    <mergeCell ref="AA31:AD31"/>
    <mergeCell ref="AE31:AF31"/>
    <mergeCell ref="B30:H30"/>
    <mergeCell ref="I30:J30"/>
    <mergeCell ref="K30:L30"/>
    <mergeCell ref="M30:O30"/>
    <mergeCell ref="P30:S30"/>
    <mergeCell ref="T30:V30"/>
    <mergeCell ref="W30:Z30"/>
    <mergeCell ref="AA30:AD30"/>
    <mergeCell ref="AE30:AF30"/>
    <mergeCell ref="B29:H29"/>
    <mergeCell ref="I29:J29"/>
    <mergeCell ref="K29:L29"/>
    <mergeCell ref="M29:O29"/>
    <mergeCell ref="P29:S29"/>
    <mergeCell ref="T29:V29"/>
    <mergeCell ref="W29:Z29"/>
    <mergeCell ref="AA29:AD29"/>
    <mergeCell ref="AE29:AF29"/>
    <mergeCell ref="B24:H24"/>
    <mergeCell ref="I24:J24"/>
    <mergeCell ref="K24:L24"/>
    <mergeCell ref="M24:O24"/>
    <mergeCell ref="P24:S24"/>
    <mergeCell ref="T24:V24"/>
    <mergeCell ref="W24:Z24"/>
    <mergeCell ref="AA24:AD24"/>
    <mergeCell ref="AE24:AF24"/>
    <mergeCell ref="B8:H8"/>
    <mergeCell ref="I8:J8"/>
    <mergeCell ref="K8:L8"/>
    <mergeCell ref="M8:O8"/>
    <mergeCell ref="P8:S8"/>
    <mergeCell ref="T8:V8"/>
    <mergeCell ref="W8:Z8"/>
    <mergeCell ref="AA8:AD8"/>
    <mergeCell ref="AE8:AF8"/>
    <mergeCell ref="B7:H7"/>
    <mergeCell ref="I7:J7"/>
    <mergeCell ref="K7:L7"/>
    <mergeCell ref="M7:O7"/>
    <mergeCell ref="P7:S7"/>
    <mergeCell ref="T7:V7"/>
    <mergeCell ref="W7:Z7"/>
    <mergeCell ref="AA7:AD7"/>
    <mergeCell ref="AE7:AF7"/>
    <mergeCell ref="A1:AF1"/>
    <mergeCell ref="A2:AF2"/>
    <mergeCell ref="A3:H3"/>
    <mergeCell ref="I3:J4"/>
    <mergeCell ref="K3:L4"/>
    <mergeCell ref="M3:O4"/>
    <mergeCell ref="P3:S4"/>
    <mergeCell ref="T3:V4"/>
    <mergeCell ref="W3:Z4"/>
    <mergeCell ref="AA3:AF3"/>
    <mergeCell ref="B4:H4"/>
    <mergeCell ref="AA4:AD4"/>
    <mergeCell ref="AE4:AF4"/>
    <mergeCell ref="B5:H5"/>
    <mergeCell ref="I5:J5"/>
    <mergeCell ref="K5:L5"/>
    <mergeCell ref="M5:O5"/>
    <mergeCell ref="P5:S5"/>
    <mergeCell ref="T5:V5"/>
    <mergeCell ref="W5:Z5"/>
    <mergeCell ref="AA5:AD5"/>
    <mergeCell ref="AE5:AF5"/>
    <mergeCell ref="B6:H6"/>
    <mergeCell ref="I6:J6"/>
    <mergeCell ref="K6:L6"/>
    <mergeCell ref="M6:O6"/>
    <mergeCell ref="P6:S6"/>
    <mergeCell ref="T6:V6"/>
    <mergeCell ref="W6:Z6"/>
    <mergeCell ref="AA6:AD6"/>
    <mergeCell ref="AE6:AF6"/>
    <mergeCell ref="A25:H25"/>
    <mergeCell ref="I25:J25"/>
    <mergeCell ref="K25:L25"/>
    <mergeCell ref="M25:O25"/>
    <mergeCell ref="P25:S25"/>
    <mergeCell ref="T25:V25"/>
    <mergeCell ref="W25:Z25"/>
    <mergeCell ref="AA25:AD25"/>
    <mergeCell ref="AE25:AF25"/>
    <mergeCell ref="W26:Z27"/>
    <mergeCell ref="AA26:AF26"/>
    <mergeCell ref="B27:H27"/>
    <mergeCell ref="AA27:AD27"/>
    <mergeCell ref="AE27:AF27"/>
    <mergeCell ref="B28:H28"/>
    <mergeCell ref="I28:J28"/>
    <mergeCell ref="K28:L28"/>
    <mergeCell ref="M28:O28"/>
    <mergeCell ref="P28:S28"/>
    <mergeCell ref="A26:H26"/>
    <mergeCell ref="I26:J27"/>
    <mergeCell ref="K26:L27"/>
    <mergeCell ref="M26:O27"/>
    <mergeCell ref="P26:S27"/>
    <mergeCell ref="T26:V27"/>
    <mergeCell ref="T28:V28"/>
    <mergeCell ref="W28:Z28"/>
    <mergeCell ref="AA28:AD28"/>
    <mergeCell ref="AE28:AF28"/>
    <mergeCell ref="A48:H48"/>
    <mergeCell ref="I48:J48"/>
    <mergeCell ref="K48:L48"/>
    <mergeCell ref="M48:O48"/>
    <mergeCell ref="P48:S48"/>
    <mergeCell ref="T48:V48"/>
    <mergeCell ref="W48:Z48"/>
    <mergeCell ref="AA48:AD48"/>
    <mergeCell ref="AE48:AF48"/>
    <mergeCell ref="A49:H49"/>
    <mergeCell ref="I49:K50"/>
    <mergeCell ref="W49:Z50"/>
    <mergeCell ref="AA49:AF49"/>
    <mergeCell ref="B50:H50"/>
    <mergeCell ref="AA50:AD50"/>
    <mergeCell ref="AE50:AF50"/>
    <mergeCell ref="L49:N50"/>
    <mergeCell ref="O49:R50"/>
    <mergeCell ref="S49:V50"/>
    <mergeCell ref="AE51:AF51"/>
    <mergeCell ref="B51:H51"/>
    <mergeCell ref="I51:K51"/>
    <mergeCell ref="W51:Z51"/>
    <mergeCell ref="AA51:AD51"/>
    <mergeCell ref="L51:N51"/>
    <mergeCell ref="O51:R51"/>
    <mergeCell ref="S51:V51"/>
    <mergeCell ref="B52:H52"/>
    <mergeCell ref="I52:K52"/>
    <mergeCell ref="L52:N52"/>
    <mergeCell ref="O52:R52"/>
    <mergeCell ref="S52:V52"/>
    <mergeCell ref="W52:Z52"/>
    <mergeCell ref="AA52:AD52"/>
    <mergeCell ref="AE52:AF52"/>
    <mergeCell ref="AE71:AF71"/>
    <mergeCell ref="A72:V73"/>
    <mergeCell ref="W72:Z73"/>
    <mergeCell ref="AA72:AF72"/>
    <mergeCell ref="AA73:AD73"/>
    <mergeCell ref="AE73:AF73"/>
    <mergeCell ref="A71:H71"/>
    <mergeCell ref="I71:K71"/>
    <mergeCell ref="W71:Z71"/>
    <mergeCell ref="AA71:AD71"/>
    <mergeCell ref="L71:N71"/>
    <mergeCell ref="O71:R71"/>
    <mergeCell ref="S71:V71"/>
    <mergeCell ref="AA77:AD77"/>
    <mergeCell ref="AE77:AF77"/>
    <mergeCell ref="A79:AF79"/>
    <mergeCell ref="A80:AF80"/>
    <mergeCell ref="A78:Z78"/>
    <mergeCell ref="AA78:AF78"/>
    <mergeCell ref="A74:V74"/>
    <mergeCell ref="W74:Z74"/>
    <mergeCell ref="AA74:AD74"/>
    <mergeCell ref="AE74:AF74"/>
    <mergeCell ref="A75:T77"/>
    <mergeCell ref="U75:Z76"/>
    <mergeCell ref="AA75:AF75"/>
    <mergeCell ref="AA76:AD76"/>
    <mergeCell ref="AE76:AF76"/>
    <mergeCell ref="U77:Z77"/>
    <mergeCell ref="B9:H9"/>
    <mergeCell ref="I9:J9"/>
    <mergeCell ref="K9:L9"/>
    <mergeCell ref="M9:O9"/>
    <mergeCell ref="P9:S9"/>
    <mergeCell ref="T9:V9"/>
    <mergeCell ref="W9:Z9"/>
    <mergeCell ref="AA9:AD9"/>
    <mergeCell ref="AE9:AF9"/>
    <mergeCell ref="B10:H10"/>
    <mergeCell ref="I10:J10"/>
    <mergeCell ref="K10:L10"/>
    <mergeCell ref="M10:O10"/>
    <mergeCell ref="P10:S10"/>
    <mergeCell ref="T10:V10"/>
    <mergeCell ref="W10:Z10"/>
    <mergeCell ref="AA10:AD10"/>
    <mergeCell ref="AE10:AF10"/>
    <mergeCell ref="B11:H11"/>
    <mergeCell ref="I11:J11"/>
    <mergeCell ref="K11:L11"/>
    <mergeCell ref="M11:O11"/>
    <mergeCell ref="P11:S11"/>
    <mergeCell ref="T11:V11"/>
    <mergeCell ref="W11:Z11"/>
    <mergeCell ref="AA11:AD11"/>
    <mergeCell ref="AE11:AF11"/>
    <mergeCell ref="B12:H12"/>
    <mergeCell ref="I12:J12"/>
    <mergeCell ref="K12:L12"/>
    <mergeCell ref="M12:O12"/>
    <mergeCell ref="P12:S12"/>
    <mergeCell ref="T12:V12"/>
    <mergeCell ref="W12:Z12"/>
    <mergeCell ref="AA12:AD12"/>
    <mergeCell ref="AE12:AF12"/>
    <mergeCell ref="B13:H13"/>
    <mergeCell ref="I13:J13"/>
    <mergeCell ref="K13:L13"/>
    <mergeCell ref="M13:O13"/>
    <mergeCell ref="P13:S13"/>
    <mergeCell ref="T13:V13"/>
    <mergeCell ref="W13:Z13"/>
    <mergeCell ref="AA13:AD13"/>
    <mergeCell ref="AE13:AF13"/>
    <mergeCell ref="B14:H14"/>
    <mergeCell ref="I14:J14"/>
    <mergeCell ref="K14:L14"/>
    <mergeCell ref="M14:O14"/>
    <mergeCell ref="P14:S14"/>
    <mergeCell ref="T14:V14"/>
    <mergeCell ref="W14:Z14"/>
    <mergeCell ref="AA14:AD14"/>
    <mergeCell ref="AE14:AF14"/>
    <mergeCell ref="B15:H15"/>
    <mergeCell ref="I15:J15"/>
    <mergeCell ref="K15:L15"/>
    <mergeCell ref="M15:O15"/>
    <mergeCell ref="P15:S15"/>
    <mergeCell ref="T15:V15"/>
    <mergeCell ref="W15:Z15"/>
    <mergeCell ref="AA15:AD15"/>
    <mergeCell ref="AE15:AF15"/>
    <mergeCell ref="B16:H16"/>
    <mergeCell ref="I16:J16"/>
    <mergeCell ref="K16:L16"/>
    <mergeCell ref="M16:O16"/>
    <mergeCell ref="P16:S16"/>
    <mergeCell ref="T16:V16"/>
    <mergeCell ref="W16:Z16"/>
    <mergeCell ref="AA16:AD16"/>
    <mergeCell ref="AE16:AF16"/>
    <mergeCell ref="B17:H17"/>
    <mergeCell ref="I17:J17"/>
    <mergeCell ref="K17:L17"/>
    <mergeCell ref="M17:O17"/>
    <mergeCell ref="P17:S17"/>
    <mergeCell ref="T17:V17"/>
    <mergeCell ref="W17:Z17"/>
    <mergeCell ref="AA17:AD17"/>
    <mergeCell ref="AE17:AF17"/>
    <mergeCell ref="B18:H18"/>
    <mergeCell ref="I18:J18"/>
    <mergeCell ref="K18:L18"/>
    <mergeCell ref="M18:O18"/>
    <mergeCell ref="P18:S18"/>
    <mergeCell ref="T18:V18"/>
    <mergeCell ref="W18:Z18"/>
    <mergeCell ref="AA18:AD18"/>
    <mergeCell ref="AE18:AF18"/>
    <mergeCell ref="B19:H19"/>
    <mergeCell ref="I19:J19"/>
    <mergeCell ref="K19:L19"/>
    <mergeCell ref="M19:O19"/>
    <mergeCell ref="P19:S19"/>
    <mergeCell ref="T19:V19"/>
    <mergeCell ref="W19:Z19"/>
    <mergeCell ref="AA19:AD19"/>
    <mergeCell ref="AE19:AF19"/>
    <mergeCell ref="B20:H20"/>
    <mergeCell ref="I20:J20"/>
    <mergeCell ref="K20:L20"/>
    <mergeCell ref="M20:O20"/>
    <mergeCell ref="P20:S20"/>
    <mergeCell ref="T20:V20"/>
    <mergeCell ref="W20:Z20"/>
    <mergeCell ref="AA20:AD20"/>
    <mergeCell ref="AE20:AF20"/>
    <mergeCell ref="B21:H21"/>
    <mergeCell ref="I21:J21"/>
    <mergeCell ref="K21:L21"/>
    <mergeCell ref="M21:O21"/>
    <mergeCell ref="P21:S21"/>
    <mergeCell ref="T21:V21"/>
    <mergeCell ref="W21:Z21"/>
    <mergeCell ref="AA21:AD21"/>
    <mergeCell ref="AE21:AF21"/>
    <mergeCell ref="B22:H22"/>
    <mergeCell ref="I22:J22"/>
    <mergeCell ref="K22:L22"/>
    <mergeCell ref="M22:O22"/>
    <mergeCell ref="P22:S22"/>
    <mergeCell ref="T22:V22"/>
    <mergeCell ref="W22:Z22"/>
    <mergeCell ref="AA22:AD22"/>
    <mergeCell ref="AE22:AF22"/>
    <mergeCell ref="B23:H23"/>
    <mergeCell ref="I23:J23"/>
    <mergeCell ref="K23:L23"/>
    <mergeCell ref="M23:O23"/>
    <mergeCell ref="P23:S23"/>
    <mergeCell ref="T23:V23"/>
    <mergeCell ref="W23:Z23"/>
    <mergeCell ref="AA23:AD23"/>
    <mergeCell ref="AE23:AF23"/>
    <mergeCell ref="B32:H32"/>
    <mergeCell ref="I32:J32"/>
    <mergeCell ref="K32:L32"/>
    <mergeCell ref="M32:O32"/>
    <mergeCell ref="P32:S32"/>
    <mergeCell ref="T32:V32"/>
    <mergeCell ref="W32:Z32"/>
    <mergeCell ref="AA32:AD32"/>
    <mergeCell ref="AE32:AF32"/>
    <mergeCell ref="B33:H33"/>
    <mergeCell ref="I33:J33"/>
    <mergeCell ref="K33:L33"/>
    <mergeCell ref="M33:O33"/>
    <mergeCell ref="P33:S33"/>
    <mergeCell ref="T33:V33"/>
    <mergeCell ref="W33:Z33"/>
    <mergeCell ref="AA33:AD33"/>
    <mergeCell ref="AE33:AF33"/>
    <mergeCell ref="B34:H34"/>
    <mergeCell ref="I34:J34"/>
    <mergeCell ref="K34:L34"/>
    <mergeCell ref="M34:O34"/>
    <mergeCell ref="P34:S34"/>
    <mergeCell ref="T34:V34"/>
    <mergeCell ref="W34:Z34"/>
    <mergeCell ref="AA34:AD34"/>
    <mergeCell ref="AE34:AF34"/>
    <mergeCell ref="B35:H35"/>
    <mergeCell ref="I35:J35"/>
    <mergeCell ref="K35:L35"/>
    <mergeCell ref="M35:O35"/>
    <mergeCell ref="P35:S35"/>
    <mergeCell ref="T35:V35"/>
    <mergeCell ref="W35:Z35"/>
    <mergeCell ref="AA35:AD35"/>
    <mergeCell ref="AE35:AF35"/>
    <mergeCell ref="B36:H36"/>
    <mergeCell ref="I36:J36"/>
    <mergeCell ref="K36:L36"/>
    <mergeCell ref="M36:O36"/>
    <mergeCell ref="P36:S36"/>
    <mergeCell ref="T36:V36"/>
    <mergeCell ref="W36:Z36"/>
    <mergeCell ref="AA36:AD36"/>
    <mergeCell ref="AE36:AF36"/>
    <mergeCell ref="B37:H37"/>
    <mergeCell ref="I37:J37"/>
    <mergeCell ref="K37:L37"/>
    <mergeCell ref="M37:O37"/>
    <mergeCell ref="P37:S37"/>
    <mergeCell ref="T37:V37"/>
    <mergeCell ref="W37:Z37"/>
    <mergeCell ref="AA37:AD37"/>
    <mergeCell ref="AE37:AF37"/>
    <mergeCell ref="B38:H38"/>
    <mergeCell ref="I38:J38"/>
    <mergeCell ref="K38:L38"/>
    <mergeCell ref="M38:O38"/>
    <mergeCell ref="P38:S38"/>
    <mergeCell ref="T38:V38"/>
    <mergeCell ref="W38:Z38"/>
    <mergeCell ref="AA38:AD38"/>
    <mergeCell ref="AE38:AF38"/>
    <mergeCell ref="B39:H39"/>
    <mergeCell ref="I39:J39"/>
    <mergeCell ref="K39:L39"/>
    <mergeCell ref="M39:O39"/>
    <mergeCell ref="P39:S39"/>
    <mergeCell ref="T39:V39"/>
    <mergeCell ref="W39:Z39"/>
    <mergeCell ref="AA39:AD39"/>
    <mergeCell ref="AE39:AF39"/>
    <mergeCell ref="B40:H40"/>
    <mergeCell ref="I40:J40"/>
    <mergeCell ref="K40:L40"/>
    <mergeCell ref="M40:O40"/>
    <mergeCell ref="P40:S40"/>
    <mergeCell ref="T40:V40"/>
    <mergeCell ref="W40:Z40"/>
    <mergeCell ref="AA40:AD40"/>
    <mergeCell ref="AE40:AF40"/>
    <mergeCell ref="B41:H41"/>
    <mergeCell ref="I41:J41"/>
    <mergeCell ref="K41:L41"/>
    <mergeCell ref="M41:O41"/>
    <mergeCell ref="P41:S41"/>
    <mergeCell ref="T41:V41"/>
    <mergeCell ref="W41:Z41"/>
    <mergeCell ref="AA41:AD41"/>
    <mergeCell ref="AE41:AF41"/>
    <mergeCell ref="B42:H42"/>
    <mergeCell ref="I42:J42"/>
    <mergeCell ref="K42:L42"/>
    <mergeCell ref="M42:O42"/>
    <mergeCell ref="P42:S42"/>
    <mergeCell ref="T42:V42"/>
    <mergeCell ref="W42:Z42"/>
    <mergeCell ref="AA42:AD42"/>
    <mergeCell ref="AE42:AF42"/>
    <mergeCell ref="B43:H43"/>
    <mergeCell ref="I43:J43"/>
    <mergeCell ref="K43:L43"/>
    <mergeCell ref="M43:O43"/>
    <mergeCell ref="P43:S43"/>
    <mergeCell ref="T43:V43"/>
    <mergeCell ref="W43:Z43"/>
    <mergeCell ref="AA43:AD43"/>
    <mergeCell ref="AE43:AF43"/>
    <mergeCell ref="B44:H44"/>
    <mergeCell ref="I44:J44"/>
    <mergeCell ref="K44:L44"/>
    <mergeCell ref="M44:O44"/>
    <mergeCell ref="P44:S44"/>
    <mergeCell ref="T44:V44"/>
    <mergeCell ref="W44:Z44"/>
    <mergeCell ref="AA44:AD44"/>
    <mergeCell ref="AE44:AF44"/>
    <mergeCell ref="B45:H45"/>
    <mergeCell ref="I45:J45"/>
    <mergeCell ref="K45:L45"/>
    <mergeCell ref="M45:O45"/>
    <mergeCell ref="P45:S45"/>
    <mergeCell ref="T45:V45"/>
    <mergeCell ref="W45:Z45"/>
    <mergeCell ref="AA45:AD45"/>
    <mergeCell ref="AE45:AF45"/>
    <mergeCell ref="B46:H46"/>
    <mergeCell ref="I46:J46"/>
    <mergeCell ref="K46:L46"/>
    <mergeCell ref="M46:O46"/>
    <mergeCell ref="P46:S46"/>
    <mergeCell ref="T46:V46"/>
    <mergeCell ref="W46:Z46"/>
    <mergeCell ref="AA46:AD46"/>
    <mergeCell ref="AE46:AF46"/>
    <mergeCell ref="B55:H55"/>
    <mergeCell ref="I55:K55"/>
    <mergeCell ref="L55:N55"/>
    <mergeCell ref="O55:R55"/>
    <mergeCell ref="S55:V55"/>
    <mergeCell ref="W55:Z55"/>
    <mergeCell ref="AA55:AD55"/>
    <mergeCell ref="AE55:AF55"/>
    <mergeCell ref="B56:H56"/>
    <mergeCell ref="I56:K56"/>
    <mergeCell ref="L56:N56"/>
    <mergeCell ref="O56:R56"/>
    <mergeCell ref="S56:V56"/>
    <mergeCell ref="W56:Z56"/>
    <mergeCell ref="AA56:AD56"/>
    <mergeCell ref="AE56:AF56"/>
    <mergeCell ref="B57:H57"/>
    <mergeCell ref="I57:K57"/>
    <mergeCell ref="L57:N57"/>
    <mergeCell ref="O57:R57"/>
    <mergeCell ref="S57:V57"/>
    <mergeCell ref="W57:Z57"/>
    <mergeCell ref="AA57:AD57"/>
    <mergeCell ref="AE57:AF57"/>
    <mergeCell ref="B58:H58"/>
    <mergeCell ref="I58:K58"/>
    <mergeCell ref="L58:N58"/>
    <mergeCell ref="O58:R58"/>
    <mergeCell ref="S58:V58"/>
    <mergeCell ref="W58:Z58"/>
    <mergeCell ref="AA58:AD58"/>
    <mergeCell ref="AE58:AF58"/>
    <mergeCell ref="B59:H59"/>
    <mergeCell ref="I59:K59"/>
    <mergeCell ref="L59:N59"/>
    <mergeCell ref="O59:R59"/>
    <mergeCell ref="S59:V59"/>
    <mergeCell ref="W59:Z59"/>
    <mergeCell ref="AA59:AD59"/>
    <mergeCell ref="AE59:AF59"/>
    <mergeCell ref="B60:H60"/>
    <mergeCell ref="I60:K60"/>
    <mergeCell ref="L60:N60"/>
    <mergeCell ref="O60:R60"/>
    <mergeCell ref="S60:V60"/>
    <mergeCell ref="W60:Z60"/>
    <mergeCell ref="AA60:AD60"/>
    <mergeCell ref="AE60:AF60"/>
    <mergeCell ref="B61:H61"/>
    <mergeCell ref="I61:K61"/>
    <mergeCell ref="L61:N61"/>
    <mergeCell ref="O61:R61"/>
    <mergeCell ref="S61:V61"/>
    <mergeCell ref="W61:Z61"/>
    <mergeCell ref="AA61:AD61"/>
    <mergeCell ref="AE61:AF61"/>
    <mergeCell ref="B62:H62"/>
    <mergeCell ref="I62:K62"/>
    <mergeCell ref="L62:N62"/>
    <mergeCell ref="O62:R62"/>
    <mergeCell ref="S62:V62"/>
    <mergeCell ref="W62:Z62"/>
    <mergeCell ref="AA62:AD62"/>
    <mergeCell ref="AE62:AF62"/>
    <mergeCell ref="B63:H63"/>
    <mergeCell ref="I63:K63"/>
    <mergeCell ref="L63:N63"/>
    <mergeCell ref="O63:R63"/>
    <mergeCell ref="S63:V63"/>
    <mergeCell ref="W63:Z63"/>
    <mergeCell ref="AA63:AD63"/>
    <mergeCell ref="AE63:AF63"/>
    <mergeCell ref="B64:H64"/>
    <mergeCell ref="I64:K64"/>
    <mergeCell ref="L64:N64"/>
    <mergeCell ref="O64:R64"/>
    <mergeCell ref="S64:V64"/>
    <mergeCell ref="W64:Z64"/>
    <mergeCell ref="AA64:AD64"/>
    <mergeCell ref="AE64:AF64"/>
    <mergeCell ref="B65:H65"/>
    <mergeCell ref="I65:K65"/>
    <mergeCell ref="L65:N65"/>
    <mergeCell ref="O65:R65"/>
    <mergeCell ref="S65:V65"/>
    <mergeCell ref="W65:Z65"/>
    <mergeCell ref="AA65:AD65"/>
    <mergeCell ref="AE65:AF65"/>
    <mergeCell ref="B66:H66"/>
    <mergeCell ref="I66:K66"/>
    <mergeCell ref="L66:N66"/>
    <mergeCell ref="O66:R66"/>
    <mergeCell ref="S66:V66"/>
    <mergeCell ref="W66:Z66"/>
    <mergeCell ref="AA66:AD66"/>
    <mergeCell ref="AE66:AF66"/>
    <mergeCell ref="B69:H69"/>
    <mergeCell ref="I69:K69"/>
    <mergeCell ref="L69:N69"/>
    <mergeCell ref="O69:R69"/>
    <mergeCell ref="S69:V69"/>
    <mergeCell ref="W69:Z69"/>
    <mergeCell ref="AA69:AD69"/>
    <mergeCell ref="AE69:AF69"/>
    <mergeCell ref="B67:H67"/>
    <mergeCell ref="I67:K67"/>
    <mergeCell ref="L67:N67"/>
    <mergeCell ref="O67:R67"/>
    <mergeCell ref="S67:V67"/>
    <mergeCell ref="W67:Z67"/>
    <mergeCell ref="AA67:AD67"/>
    <mergeCell ref="AE67:AF67"/>
    <mergeCell ref="B68:H68"/>
    <mergeCell ref="I68:K68"/>
    <mergeCell ref="L68:N68"/>
    <mergeCell ref="O68:R68"/>
    <mergeCell ref="S68:V68"/>
    <mergeCell ref="W68:Z68"/>
    <mergeCell ref="AA68:AD68"/>
    <mergeCell ref="AE68:AF68"/>
  </mergeCells>
  <conditionalFormatting sqref="AE5:AF25 AE28:AF48 AE51:AF71 AE74:AF74 AE77:AF77">
    <cfRule type="cellIs" dxfId="0" priority="1" operator="greaterThan">
      <formula>1</formula>
    </cfRule>
  </conditionalFormatting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ŽÁDOST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471"/>
  <sheetViews>
    <sheetView zoomScale="140" zoomScaleNormal="140" workbookViewId="0">
      <selection activeCell="H41" sqref="H41:K41"/>
    </sheetView>
  </sheetViews>
  <sheetFormatPr defaultRowHeight="15" x14ac:dyDescent="0.25"/>
  <cols>
    <col min="1" max="25" width="3.28515625" style="2" customWidth="1"/>
    <col min="26" max="26" width="7.7109375" style="2" customWidth="1"/>
  </cols>
  <sheetData>
    <row r="1" spans="1:26" s="10" customFormat="1" ht="20.100000000000001" customHeight="1" thickBot="1" x14ac:dyDescent="0.25">
      <c r="A1" s="128" t="s">
        <v>132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</row>
    <row r="2" spans="1:26" s="10" customFormat="1" ht="24.95" customHeight="1" x14ac:dyDescent="0.2">
      <c r="A2" s="545" t="s">
        <v>262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7"/>
    </row>
    <row r="3" spans="1:26" s="10" customFormat="1" ht="12.6" customHeight="1" x14ac:dyDescent="0.2">
      <c r="A3" s="590" t="s">
        <v>111</v>
      </c>
      <c r="B3" s="591"/>
      <c r="C3" s="591"/>
      <c r="D3" s="591"/>
      <c r="E3" s="591"/>
      <c r="F3" s="591"/>
      <c r="G3" s="592"/>
      <c r="H3" s="588" t="s">
        <v>147</v>
      </c>
      <c r="I3" s="456"/>
      <c r="J3" s="456"/>
      <c r="K3" s="456"/>
      <c r="L3" s="456" t="s">
        <v>148</v>
      </c>
      <c r="M3" s="456"/>
      <c r="N3" s="456"/>
      <c r="O3" s="456"/>
      <c r="P3" s="456" t="s">
        <v>242</v>
      </c>
      <c r="Q3" s="456"/>
      <c r="R3" s="456"/>
      <c r="S3" s="458"/>
      <c r="T3" s="433" t="s">
        <v>118</v>
      </c>
      <c r="U3" s="434"/>
      <c r="V3" s="434"/>
      <c r="W3" s="434"/>
      <c r="X3" s="434"/>
      <c r="Y3" s="434"/>
      <c r="Z3" s="435"/>
    </row>
    <row r="4" spans="1:26" s="16" customFormat="1" ht="12.6" customHeight="1" x14ac:dyDescent="0.25">
      <c r="A4" s="593"/>
      <c r="B4" s="594"/>
      <c r="C4" s="594"/>
      <c r="D4" s="594"/>
      <c r="E4" s="594"/>
      <c r="F4" s="594"/>
      <c r="G4" s="595"/>
      <c r="H4" s="589"/>
      <c r="I4" s="457"/>
      <c r="J4" s="457"/>
      <c r="K4" s="457"/>
      <c r="L4" s="457"/>
      <c r="M4" s="457"/>
      <c r="N4" s="457"/>
      <c r="O4" s="457"/>
      <c r="P4" s="459"/>
      <c r="Q4" s="459"/>
      <c r="R4" s="459"/>
      <c r="S4" s="460"/>
      <c r="T4" s="346" t="s">
        <v>18</v>
      </c>
      <c r="U4" s="347"/>
      <c r="V4" s="347"/>
      <c r="W4" s="347"/>
      <c r="X4" s="347"/>
      <c r="Y4" s="347" t="s">
        <v>19</v>
      </c>
      <c r="Z4" s="348"/>
    </row>
    <row r="5" spans="1:26" s="10" customFormat="1" ht="12.75" customHeight="1" x14ac:dyDescent="0.2">
      <c r="A5" s="486" t="s">
        <v>264</v>
      </c>
      <c r="B5" s="487"/>
      <c r="C5" s="487"/>
      <c r="D5" s="487"/>
      <c r="E5" s="487"/>
      <c r="F5" s="487"/>
      <c r="G5" s="488"/>
      <c r="H5" s="585">
        <f>'4. pracovníci - přímá práce'!U77</f>
        <v>0</v>
      </c>
      <c r="I5" s="586"/>
      <c r="J5" s="586"/>
      <c r="K5" s="586"/>
      <c r="L5" s="450">
        <f>'4. pracovníci - přímá práce'!AA78</f>
        <v>0</v>
      </c>
      <c r="M5" s="450"/>
      <c r="N5" s="450"/>
      <c r="O5" s="450"/>
      <c r="P5" s="452" t="e">
        <f>H5/L5</f>
        <v>#DIV/0!</v>
      </c>
      <c r="Q5" s="452"/>
      <c r="R5" s="452"/>
      <c r="S5" s="453"/>
      <c r="T5" s="436">
        <f>'4. pracovníci - přímá práce'!AA77</f>
        <v>0</v>
      </c>
      <c r="U5" s="437"/>
      <c r="V5" s="437"/>
      <c r="W5" s="437"/>
      <c r="X5" s="437"/>
      <c r="Y5" s="438" t="e">
        <f>T5/H5</f>
        <v>#DIV/0!</v>
      </c>
      <c r="Z5" s="439"/>
    </row>
    <row r="6" spans="1:26" s="10" customFormat="1" ht="12.75" customHeight="1" x14ac:dyDescent="0.2">
      <c r="A6" s="602" t="s">
        <v>265</v>
      </c>
      <c r="B6" s="603"/>
      <c r="C6" s="603"/>
      <c r="D6" s="603"/>
      <c r="E6" s="603"/>
      <c r="F6" s="603"/>
      <c r="G6" s="604"/>
      <c r="H6" s="601">
        <f>'5. pracovníci - nepřímá práce'!U77</f>
        <v>0</v>
      </c>
      <c r="I6" s="440"/>
      <c r="J6" s="440"/>
      <c r="K6" s="440"/>
      <c r="L6" s="440">
        <f>'5. pracovníci - nepřímá práce'!AA78</f>
        <v>0</v>
      </c>
      <c r="M6" s="440"/>
      <c r="N6" s="440"/>
      <c r="O6" s="440"/>
      <c r="P6" s="442" t="e">
        <f>H6/L6</f>
        <v>#DIV/0!</v>
      </c>
      <c r="Q6" s="442"/>
      <c r="R6" s="442"/>
      <c r="S6" s="443"/>
      <c r="T6" s="461">
        <f>'5. pracovníci - nepřímá práce'!AA77</f>
        <v>0</v>
      </c>
      <c r="U6" s="462"/>
      <c r="V6" s="462"/>
      <c r="W6" s="462"/>
      <c r="X6" s="462"/>
      <c r="Y6" s="463" t="e">
        <f>T6/H6</f>
        <v>#DIV/0!</v>
      </c>
      <c r="Z6" s="464"/>
    </row>
    <row r="7" spans="1:26" s="10" customFormat="1" ht="12.75" customHeight="1" x14ac:dyDescent="0.2">
      <c r="A7" s="605" t="s">
        <v>108</v>
      </c>
      <c r="B7" s="606"/>
      <c r="C7" s="606"/>
      <c r="D7" s="606"/>
      <c r="E7" s="606"/>
      <c r="F7" s="606"/>
      <c r="G7" s="607"/>
      <c r="H7" s="503"/>
      <c r="I7" s="504"/>
      <c r="J7" s="504"/>
      <c r="K7" s="504"/>
      <c r="L7" s="451"/>
      <c r="M7" s="451"/>
      <c r="N7" s="451"/>
      <c r="O7" s="451"/>
      <c r="P7" s="454" t="e">
        <f>H7/L7</f>
        <v>#DIV/0!</v>
      </c>
      <c r="Q7" s="454"/>
      <c r="R7" s="454"/>
      <c r="S7" s="455"/>
      <c r="T7" s="446">
        <v>0</v>
      </c>
      <c r="U7" s="447"/>
      <c r="V7" s="447"/>
      <c r="W7" s="447"/>
      <c r="X7" s="447"/>
      <c r="Y7" s="448" t="e">
        <f>T7/H7</f>
        <v>#DIV/0!</v>
      </c>
      <c r="Z7" s="449"/>
    </row>
    <row r="8" spans="1:26" s="15" customFormat="1" ht="12.75" customHeight="1" thickBot="1" x14ac:dyDescent="0.25">
      <c r="A8" s="608" t="s">
        <v>109</v>
      </c>
      <c r="B8" s="609"/>
      <c r="C8" s="609"/>
      <c r="D8" s="609"/>
      <c r="E8" s="609"/>
      <c r="F8" s="609"/>
      <c r="G8" s="610"/>
      <c r="H8" s="524">
        <f>SUM(H5:K7)</f>
        <v>0</v>
      </c>
      <c r="I8" s="525"/>
      <c r="J8" s="525"/>
      <c r="K8" s="525"/>
      <c r="L8" s="441">
        <f>SUM(L5:O6)</f>
        <v>0</v>
      </c>
      <c r="M8" s="441"/>
      <c r="N8" s="441"/>
      <c r="O8" s="441"/>
      <c r="P8" s="444" t="e">
        <f>H8/L8</f>
        <v>#DIV/0!</v>
      </c>
      <c r="Q8" s="444"/>
      <c r="R8" s="444"/>
      <c r="S8" s="445"/>
      <c r="T8" s="465">
        <f>SUM(T5:X6)</f>
        <v>0</v>
      </c>
      <c r="U8" s="466"/>
      <c r="V8" s="466"/>
      <c r="W8" s="466"/>
      <c r="X8" s="466"/>
      <c r="Y8" s="467" t="e">
        <f>T8/H8</f>
        <v>#DIV/0!</v>
      </c>
      <c r="Z8" s="468"/>
    </row>
    <row r="9" spans="1:26" s="10" customFormat="1" ht="24.95" customHeight="1" thickBot="1" x14ac:dyDescent="0.25">
      <c r="A9" s="545" t="s">
        <v>263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50"/>
      <c r="M9" s="550"/>
      <c r="N9" s="550"/>
      <c r="O9" s="550"/>
      <c r="P9" s="550"/>
      <c r="Q9" s="550"/>
      <c r="R9" s="546"/>
      <c r="S9" s="546"/>
      <c r="T9" s="546"/>
      <c r="U9" s="546"/>
      <c r="V9" s="546"/>
      <c r="W9" s="546"/>
      <c r="X9" s="546"/>
      <c r="Y9" s="546"/>
      <c r="Z9" s="547"/>
    </row>
    <row r="10" spans="1:26" s="14" customFormat="1" ht="12.6" customHeight="1" x14ac:dyDescent="0.25">
      <c r="A10" s="579" t="s">
        <v>110</v>
      </c>
      <c r="B10" s="580"/>
      <c r="C10" s="580"/>
      <c r="D10" s="580"/>
      <c r="E10" s="580"/>
      <c r="F10" s="580"/>
      <c r="G10" s="581"/>
      <c r="H10" s="563" t="s">
        <v>149</v>
      </c>
      <c r="I10" s="243"/>
      <c r="J10" s="243"/>
      <c r="K10" s="564"/>
      <c r="L10" s="571" t="s">
        <v>118</v>
      </c>
      <c r="M10" s="572"/>
      <c r="N10" s="572"/>
      <c r="O10" s="572"/>
      <c r="P10" s="572"/>
      <c r="Q10" s="573"/>
      <c r="R10" s="574" t="s">
        <v>23</v>
      </c>
      <c r="S10" s="240"/>
      <c r="T10" s="240"/>
      <c r="U10" s="240"/>
      <c r="V10" s="240"/>
      <c r="W10" s="240"/>
      <c r="X10" s="240"/>
      <c r="Y10" s="240"/>
      <c r="Z10" s="575"/>
    </row>
    <row r="11" spans="1:26" s="14" customFormat="1" ht="12.6" customHeight="1" x14ac:dyDescent="0.25">
      <c r="A11" s="582"/>
      <c r="B11" s="583"/>
      <c r="C11" s="583"/>
      <c r="D11" s="583"/>
      <c r="E11" s="583"/>
      <c r="F11" s="583"/>
      <c r="G11" s="584"/>
      <c r="H11" s="565"/>
      <c r="I11" s="566"/>
      <c r="J11" s="566"/>
      <c r="K11" s="567"/>
      <c r="L11" s="568" t="s">
        <v>18</v>
      </c>
      <c r="M11" s="569"/>
      <c r="N11" s="569"/>
      <c r="O11" s="569"/>
      <c r="P11" s="569" t="s">
        <v>19</v>
      </c>
      <c r="Q11" s="570"/>
      <c r="R11" s="576"/>
      <c r="S11" s="577"/>
      <c r="T11" s="577"/>
      <c r="U11" s="577"/>
      <c r="V11" s="577"/>
      <c r="W11" s="577"/>
      <c r="X11" s="577"/>
      <c r="Y11" s="577"/>
      <c r="Z11" s="578"/>
    </row>
    <row r="12" spans="1:26" s="10" customFormat="1" ht="12.75" customHeight="1" x14ac:dyDescent="0.2">
      <c r="A12" s="560" t="s">
        <v>201</v>
      </c>
      <c r="B12" s="561"/>
      <c r="C12" s="561"/>
      <c r="D12" s="561"/>
      <c r="E12" s="561"/>
      <c r="F12" s="561"/>
      <c r="G12" s="562"/>
      <c r="H12" s="585">
        <f>H5+H6</f>
        <v>0</v>
      </c>
      <c r="I12" s="586"/>
      <c r="J12" s="586"/>
      <c r="K12" s="587"/>
      <c r="L12" s="506">
        <f>T8</f>
        <v>0</v>
      </c>
      <c r="M12" s="507"/>
      <c r="N12" s="507"/>
      <c r="O12" s="507"/>
      <c r="P12" s="498" t="e">
        <f>L12/H12</f>
        <v>#DIV/0!</v>
      </c>
      <c r="Q12" s="499"/>
      <c r="R12" s="500"/>
      <c r="S12" s="501"/>
      <c r="T12" s="501"/>
      <c r="U12" s="501"/>
      <c r="V12" s="501"/>
      <c r="W12" s="501"/>
      <c r="X12" s="501"/>
      <c r="Y12" s="501"/>
      <c r="Z12" s="502"/>
    </row>
    <row r="13" spans="1:26" s="10" customFormat="1" ht="12.75" customHeight="1" x14ac:dyDescent="0.2">
      <c r="A13" s="557" t="s">
        <v>202</v>
      </c>
      <c r="B13" s="558"/>
      <c r="C13" s="558"/>
      <c r="D13" s="558"/>
      <c r="E13" s="558"/>
      <c r="F13" s="558"/>
      <c r="G13" s="559"/>
      <c r="H13" s="503"/>
      <c r="I13" s="504"/>
      <c r="J13" s="504"/>
      <c r="K13" s="505"/>
      <c r="L13" s="548"/>
      <c r="M13" s="549"/>
      <c r="N13" s="549"/>
      <c r="O13" s="549"/>
      <c r="P13" s="508" t="e">
        <f>L13/H13</f>
        <v>#DIV/0!</v>
      </c>
      <c r="Q13" s="509"/>
      <c r="R13" s="510"/>
      <c r="S13" s="511"/>
      <c r="T13" s="511"/>
      <c r="U13" s="511"/>
      <c r="V13" s="511"/>
      <c r="W13" s="511"/>
      <c r="X13" s="511"/>
      <c r="Y13" s="511"/>
      <c r="Z13" s="512"/>
    </row>
    <row r="14" spans="1:26" s="10" customFormat="1" ht="12.75" customHeight="1" thickBot="1" x14ac:dyDescent="0.25">
      <c r="A14" s="554" t="s">
        <v>203</v>
      </c>
      <c r="B14" s="555"/>
      <c r="C14" s="555"/>
      <c r="D14" s="555"/>
      <c r="E14" s="555"/>
      <c r="F14" s="555"/>
      <c r="G14" s="556"/>
      <c r="H14" s="524">
        <f>SUM(H12:K13)</f>
        <v>0</v>
      </c>
      <c r="I14" s="525"/>
      <c r="J14" s="525"/>
      <c r="K14" s="526"/>
      <c r="L14" s="527">
        <f>SUM(L12:O13)</f>
        <v>0</v>
      </c>
      <c r="M14" s="528"/>
      <c r="N14" s="528"/>
      <c r="O14" s="528"/>
      <c r="P14" s="529" t="e">
        <f>L14/H14</f>
        <v>#DIV/0!</v>
      </c>
      <c r="Q14" s="530"/>
      <c r="R14" s="531"/>
      <c r="S14" s="532"/>
      <c r="T14" s="532"/>
      <c r="U14" s="532"/>
      <c r="V14" s="532"/>
      <c r="W14" s="532"/>
      <c r="X14" s="532"/>
      <c r="Y14" s="532"/>
      <c r="Z14" s="533"/>
    </row>
    <row r="15" spans="1:26" s="10" customFormat="1" ht="12.75" customHeight="1" x14ac:dyDescent="0.2">
      <c r="A15" s="551" t="s">
        <v>205</v>
      </c>
      <c r="B15" s="552"/>
      <c r="C15" s="552"/>
      <c r="D15" s="552"/>
      <c r="E15" s="552"/>
      <c r="F15" s="552"/>
      <c r="G15" s="553"/>
      <c r="H15" s="534"/>
      <c r="I15" s="535"/>
      <c r="J15" s="535"/>
      <c r="K15" s="536"/>
      <c r="L15" s="537"/>
      <c r="M15" s="538"/>
      <c r="N15" s="538"/>
      <c r="O15" s="538"/>
      <c r="P15" s="539"/>
      <c r="Q15" s="540"/>
      <c r="R15" s="541"/>
      <c r="S15" s="542"/>
      <c r="T15" s="542"/>
      <c r="U15" s="542"/>
      <c r="V15" s="542"/>
      <c r="W15" s="542"/>
      <c r="X15" s="542"/>
      <c r="Y15" s="542"/>
      <c r="Z15" s="543"/>
    </row>
    <row r="16" spans="1:26" s="10" customFormat="1" ht="20.45" customHeight="1" thickBot="1" x14ac:dyDescent="0.25">
      <c r="A16" s="473" t="s">
        <v>150</v>
      </c>
      <c r="B16" s="474"/>
      <c r="C16" s="474"/>
      <c r="D16" s="474"/>
      <c r="E16" s="474"/>
      <c r="F16" s="474"/>
      <c r="G16" s="474"/>
      <c r="H16" s="475">
        <f>SUM(H14:K15)</f>
        <v>0</v>
      </c>
      <c r="I16" s="476"/>
      <c r="J16" s="476"/>
      <c r="K16" s="476"/>
      <c r="L16" s="477"/>
      <c r="M16" s="478"/>
      <c r="N16" s="478"/>
      <c r="O16" s="478"/>
      <c r="P16" s="469"/>
      <c r="Q16" s="470"/>
      <c r="R16" s="522"/>
      <c r="S16" s="522"/>
      <c r="T16" s="522"/>
      <c r="U16" s="522"/>
      <c r="V16" s="522"/>
      <c r="W16" s="522"/>
      <c r="X16" s="522"/>
      <c r="Y16" s="522"/>
      <c r="Z16" s="523"/>
    </row>
    <row r="17" spans="1:26" s="10" customFormat="1" ht="24.95" customHeight="1" thickBot="1" x14ac:dyDescent="0.25">
      <c r="A17" s="482" t="s">
        <v>160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4"/>
    </row>
    <row r="18" spans="1:26" s="6" customFormat="1" ht="20.100000000000001" customHeight="1" x14ac:dyDescent="0.2">
      <c r="A18" s="479" t="s">
        <v>212</v>
      </c>
      <c r="B18" s="480"/>
      <c r="C18" s="480"/>
      <c r="D18" s="480"/>
      <c r="E18" s="480"/>
      <c r="F18" s="480"/>
      <c r="G18" s="481"/>
      <c r="H18" s="516" t="s">
        <v>21</v>
      </c>
      <c r="I18" s="517"/>
      <c r="J18" s="517"/>
      <c r="K18" s="517"/>
      <c r="L18" s="517" t="s">
        <v>22</v>
      </c>
      <c r="M18" s="544"/>
      <c r="N18" s="513" t="s">
        <v>23</v>
      </c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5"/>
    </row>
    <row r="19" spans="1:26" s="6" customFormat="1" ht="30" customHeight="1" x14ac:dyDescent="0.2">
      <c r="A19" s="486" t="s">
        <v>266</v>
      </c>
      <c r="B19" s="487"/>
      <c r="C19" s="487"/>
      <c r="D19" s="487"/>
      <c r="E19" s="487"/>
      <c r="F19" s="487"/>
      <c r="G19" s="488"/>
      <c r="H19" s="489">
        <f>SUM(H20:K33)</f>
        <v>0</v>
      </c>
      <c r="I19" s="490"/>
      <c r="J19" s="490"/>
      <c r="K19" s="490"/>
      <c r="L19" s="491" t="e">
        <f>SUM(L20:M33)</f>
        <v>#DIV/0!</v>
      </c>
      <c r="M19" s="492"/>
      <c r="N19" s="493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5"/>
    </row>
    <row r="20" spans="1:26" s="6" customFormat="1" ht="15" customHeight="1" x14ac:dyDescent="0.2">
      <c r="A20" s="120" t="s">
        <v>204</v>
      </c>
      <c r="B20" s="121"/>
      <c r="C20" s="121"/>
      <c r="D20" s="121"/>
      <c r="E20" s="121"/>
      <c r="F20" s="121"/>
      <c r="G20" s="485"/>
      <c r="H20" s="518">
        <f>SUM(L14)</f>
        <v>0</v>
      </c>
      <c r="I20" s="519"/>
      <c r="J20" s="519"/>
      <c r="K20" s="519"/>
      <c r="L20" s="471" t="e">
        <f>H20/H19</f>
        <v>#DIV/0!</v>
      </c>
      <c r="M20" s="472"/>
      <c r="N20" s="391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3"/>
    </row>
    <row r="21" spans="1:26" s="6" customFormat="1" ht="15" customHeight="1" x14ac:dyDescent="0.2">
      <c r="A21" s="78" t="s">
        <v>11</v>
      </c>
      <c r="B21" s="30"/>
      <c r="C21" s="30"/>
      <c r="D21" s="30"/>
      <c r="E21" s="30"/>
      <c r="F21" s="30"/>
      <c r="G21" s="164"/>
      <c r="H21" s="426"/>
      <c r="I21" s="427"/>
      <c r="J21" s="427"/>
      <c r="K21" s="427"/>
      <c r="L21" s="400" t="e">
        <f>H21/H19</f>
        <v>#DIV/0!</v>
      </c>
      <c r="M21" s="401"/>
      <c r="N21" s="391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3"/>
    </row>
    <row r="22" spans="1:26" s="6" customFormat="1" ht="15" customHeight="1" x14ac:dyDescent="0.2">
      <c r="A22" s="78" t="s">
        <v>12</v>
      </c>
      <c r="B22" s="30"/>
      <c r="C22" s="30"/>
      <c r="D22" s="30"/>
      <c r="E22" s="30"/>
      <c r="F22" s="30"/>
      <c r="G22" s="164"/>
      <c r="H22" s="426"/>
      <c r="I22" s="427"/>
      <c r="J22" s="427"/>
      <c r="K22" s="427"/>
      <c r="L22" s="400" t="e">
        <f>H22/H19</f>
        <v>#DIV/0!</v>
      </c>
      <c r="M22" s="401"/>
      <c r="N22" s="391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3"/>
    </row>
    <row r="23" spans="1:26" s="6" customFormat="1" ht="15" customHeight="1" x14ac:dyDescent="0.2">
      <c r="A23" s="78" t="s">
        <v>127</v>
      </c>
      <c r="B23" s="30"/>
      <c r="C23" s="30"/>
      <c r="D23" s="30"/>
      <c r="E23" s="30"/>
      <c r="F23" s="30"/>
      <c r="G23" s="164"/>
      <c r="H23" s="520"/>
      <c r="I23" s="521"/>
      <c r="J23" s="521"/>
      <c r="K23" s="521"/>
      <c r="L23" s="400" t="e">
        <f>H23/H19</f>
        <v>#DIV/0!</v>
      </c>
      <c r="M23" s="401"/>
      <c r="N23" s="391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3"/>
    </row>
    <row r="24" spans="1:26" s="6" customFormat="1" ht="15" customHeight="1" x14ac:dyDescent="0.2">
      <c r="A24" s="29" t="s">
        <v>119</v>
      </c>
      <c r="B24" s="30"/>
      <c r="C24" s="30"/>
      <c r="D24" s="30"/>
      <c r="E24" s="30"/>
      <c r="F24" s="30"/>
      <c r="G24" s="164"/>
      <c r="H24" s="520"/>
      <c r="I24" s="521"/>
      <c r="J24" s="521"/>
      <c r="K24" s="521"/>
      <c r="L24" s="400" t="e">
        <f>H24/H19</f>
        <v>#DIV/0!</v>
      </c>
      <c r="M24" s="401"/>
      <c r="N24" s="391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3"/>
    </row>
    <row r="25" spans="1:26" s="6" customFormat="1" ht="15" customHeight="1" x14ac:dyDescent="0.2">
      <c r="A25" s="29" t="s">
        <v>120</v>
      </c>
      <c r="B25" s="30"/>
      <c r="C25" s="30"/>
      <c r="D25" s="30"/>
      <c r="E25" s="30"/>
      <c r="F25" s="30"/>
      <c r="G25" s="164"/>
      <c r="H25" s="520"/>
      <c r="I25" s="521"/>
      <c r="J25" s="521"/>
      <c r="K25" s="521"/>
      <c r="L25" s="400" t="e">
        <f>H25/H19</f>
        <v>#DIV/0!</v>
      </c>
      <c r="M25" s="401"/>
      <c r="N25" s="391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3"/>
    </row>
    <row r="26" spans="1:26" s="6" customFormat="1" ht="15" customHeight="1" x14ac:dyDescent="0.2">
      <c r="A26" s="78" t="s">
        <v>112</v>
      </c>
      <c r="B26" s="30"/>
      <c r="C26" s="30"/>
      <c r="D26" s="30"/>
      <c r="E26" s="30"/>
      <c r="F26" s="30"/>
      <c r="G26" s="164"/>
      <c r="H26" s="426"/>
      <c r="I26" s="427"/>
      <c r="J26" s="427"/>
      <c r="K26" s="427"/>
      <c r="L26" s="402" t="e">
        <f>H26/H19</f>
        <v>#DIV/0!</v>
      </c>
      <c r="M26" s="403"/>
      <c r="N26" s="391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3"/>
    </row>
    <row r="27" spans="1:26" s="6" customFormat="1" ht="15" customHeight="1" x14ac:dyDescent="0.2">
      <c r="A27" s="78" t="s">
        <v>116</v>
      </c>
      <c r="B27" s="30"/>
      <c r="C27" s="30"/>
      <c r="D27" s="30"/>
      <c r="E27" s="30"/>
      <c r="F27" s="30"/>
      <c r="G27" s="164"/>
      <c r="H27" s="426"/>
      <c r="I27" s="427"/>
      <c r="J27" s="427"/>
      <c r="K27" s="427"/>
      <c r="L27" s="402" t="e">
        <f>H27/H19</f>
        <v>#DIV/0!</v>
      </c>
      <c r="M27" s="403"/>
      <c r="N27" s="391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3"/>
    </row>
    <row r="28" spans="1:26" s="6" customFormat="1" ht="15" customHeight="1" x14ac:dyDescent="0.2">
      <c r="A28" s="78" t="s">
        <v>113</v>
      </c>
      <c r="B28" s="30"/>
      <c r="C28" s="30"/>
      <c r="D28" s="30"/>
      <c r="E28" s="30"/>
      <c r="F28" s="30"/>
      <c r="G28" s="164"/>
      <c r="H28" s="426"/>
      <c r="I28" s="427"/>
      <c r="J28" s="427"/>
      <c r="K28" s="427"/>
      <c r="L28" s="400" t="e">
        <f>H28/H19</f>
        <v>#DIV/0!</v>
      </c>
      <c r="M28" s="401"/>
      <c r="N28" s="391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3"/>
    </row>
    <row r="29" spans="1:26" s="6" customFormat="1" ht="15" customHeight="1" x14ac:dyDescent="0.2">
      <c r="A29" s="78" t="s">
        <v>13</v>
      </c>
      <c r="B29" s="30"/>
      <c r="C29" s="30"/>
      <c r="D29" s="30"/>
      <c r="E29" s="30"/>
      <c r="F29" s="30"/>
      <c r="G29" s="164"/>
      <c r="H29" s="426"/>
      <c r="I29" s="427"/>
      <c r="J29" s="427"/>
      <c r="K29" s="427"/>
      <c r="L29" s="400" t="e">
        <f>H29/H19</f>
        <v>#DIV/0!</v>
      </c>
      <c r="M29" s="401"/>
      <c r="N29" s="391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3"/>
    </row>
    <row r="30" spans="1:26" s="6" customFormat="1" ht="15" customHeight="1" x14ac:dyDescent="0.2">
      <c r="A30" s="78" t="s">
        <v>14</v>
      </c>
      <c r="B30" s="30"/>
      <c r="C30" s="30"/>
      <c r="D30" s="30"/>
      <c r="E30" s="30"/>
      <c r="F30" s="30"/>
      <c r="G30" s="164"/>
      <c r="H30" s="426"/>
      <c r="I30" s="427"/>
      <c r="J30" s="427"/>
      <c r="K30" s="427"/>
      <c r="L30" s="400" t="e">
        <f>H30/H19</f>
        <v>#DIV/0!</v>
      </c>
      <c r="M30" s="401"/>
      <c r="N30" s="391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3"/>
    </row>
    <row r="31" spans="1:26" s="6" customFormat="1" ht="15" customHeight="1" x14ac:dyDescent="0.2">
      <c r="A31" s="78" t="s">
        <v>117</v>
      </c>
      <c r="B31" s="30"/>
      <c r="C31" s="30"/>
      <c r="D31" s="30"/>
      <c r="E31" s="30"/>
      <c r="F31" s="30"/>
      <c r="G31" s="164"/>
      <c r="H31" s="426"/>
      <c r="I31" s="427"/>
      <c r="J31" s="427"/>
      <c r="K31" s="427"/>
      <c r="L31" s="400" t="e">
        <f>H31/H19</f>
        <v>#DIV/0!</v>
      </c>
      <c r="M31" s="401"/>
      <c r="N31" s="391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3"/>
    </row>
    <row r="32" spans="1:26" s="6" customFormat="1" ht="15" customHeight="1" x14ac:dyDescent="0.2">
      <c r="A32" s="78" t="s">
        <v>115</v>
      </c>
      <c r="B32" s="30"/>
      <c r="C32" s="30"/>
      <c r="D32" s="30"/>
      <c r="E32" s="30"/>
      <c r="F32" s="30"/>
      <c r="G32" s="164"/>
      <c r="H32" s="426"/>
      <c r="I32" s="427"/>
      <c r="J32" s="427"/>
      <c r="K32" s="427"/>
      <c r="L32" s="402" t="e">
        <f>H32/H19</f>
        <v>#DIV/0!</v>
      </c>
      <c r="M32" s="403"/>
      <c r="N32" s="391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3"/>
    </row>
    <row r="33" spans="1:26" s="6" customFormat="1" ht="15" customHeight="1" x14ac:dyDescent="0.2">
      <c r="A33" s="72" t="s">
        <v>114</v>
      </c>
      <c r="B33" s="611"/>
      <c r="C33" s="611"/>
      <c r="D33" s="611"/>
      <c r="E33" s="611"/>
      <c r="F33" s="611"/>
      <c r="G33" s="612"/>
      <c r="H33" s="599"/>
      <c r="I33" s="600"/>
      <c r="J33" s="600"/>
      <c r="K33" s="600"/>
      <c r="L33" s="496" t="e">
        <f>H33/H19</f>
        <v>#DIV/0!</v>
      </c>
      <c r="M33" s="497"/>
      <c r="N33" s="404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6"/>
    </row>
    <row r="34" spans="1:26" s="6" customFormat="1" ht="30" customHeight="1" x14ac:dyDescent="0.2">
      <c r="A34" s="420" t="s">
        <v>267</v>
      </c>
      <c r="B34" s="421"/>
      <c r="C34" s="421"/>
      <c r="D34" s="421"/>
      <c r="E34" s="421"/>
      <c r="F34" s="421"/>
      <c r="G34" s="422"/>
      <c r="H34" s="418">
        <f>SUM(H35:K38)</f>
        <v>0</v>
      </c>
      <c r="I34" s="419"/>
      <c r="J34" s="419"/>
      <c r="K34" s="419"/>
      <c r="L34" s="416" t="e">
        <f>SUM(L35:M38)</f>
        <v>#DIV/0!</v>
      </c>
      <c r="M34" s="417"/>
      <c r="N34" s="407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9"/>
    </row>
    <row r="35" spans="1:26" s="6" customFormat="1" ht="15" customHeight="1" x14ac:dyDescent="0.2">
      <c r="A35" s="78" t="s">
        <v>213</v>
      </c>
      <c r="B35" s="30"/>
      <c r="C35" s="30"/>
      <c r="D35" s="30"/>
      <c r="E35" s="30"/>
      <c r="F35" s="30"/>
      <c r="G35" s="164"/>
      <c r="H35" s="426"/>
      <c r="I35" s="427"/>
      <c r="J35" s="427"/>
      <c r="K35" s="427"/>
      <c r="L35" s="400" t="e">
        <f>H35/H34</f>
        <v>#DIV/0!</v>
      </c>
      <c r="M35" s="401"/>
      <c r="N35" s="410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2"/>
    </row>
    <row r="36" spans="1:26" s="6" customFormat="1" ht="15" customHeight="1" x14ac:dyDescent="0.2">
      <c r="A36" s="29" t="s">
        <v>214</v>
      </c>
      <c r="B36" s="30"/>
      <c r="C36" s="30"/>
      <c r="D36" s="30"/>
      <c r="E36" s="30"/>
      <c r="F36" s="30"/>
      <c r="G36" s="164"/>
      <c r="H36" s="426"/>
      <c r="I36" s="427"/>
      <c r="J36" s="427"/>
      <c r="K36" s="427"/>
      <c r="L36" s="400" t="e">
        <f>H36/H34</f>
        <v>#DIV/0!</v>
      </c>
      <c r="M36" s="401"/>
      <c r="N36" s="410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2"/>
    </row>
    <row r="37" spans="1:26" s="6" customFormat="1" ht="15" customHeight="1" x14ac:dyDescent="0.2">
      <c r="A37" s="29" t="s">
        <v>268</v>
      </c>
      <c r="B37" s="30"/>
      <c r="C37" s="30"/>
      <c r="D37" s="30"/>
      <c r="E37" s="30"/>
      <c r="F37" s="30"/>
      <c r="G37" s="164"/>
      <c r="H37" s="426"/>
      <c r="I37" s="427"/>
      <c r="J37" s="427"/>
      <c r="K37" s="427"/>
      <c r="L37" s="400" t="e">
        <f>H37/H34</f>
        <v>#DIV/0!</v>
      </c>
      <c r="M37" s="401"/>
      <c r="N37" s="410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2"/>
    </row>
    <row r="38" spans="1:26" s="6" customFormat="1" ht="15" customHeight="1" thickBot="1" x14ac:dyDescent="0.25">
      <c r="A38" s="247" t="s">
        <v>215</v>
      </c>
      <c r="B38" s="248"/>
      <c r="C38" s="248"/>
      <c r="D38" s="248"/>
      <c r="E38" s="248"/>
      <c r="F38" s="248"/>
      <c r="G38" s="428"/>
      <c r="H38" s="429"/>
      <c r="I38" s="430"/>
      <c r="J38" s="430"/>
      <c r="K38" s="430"/>
      <c r="L38" s="431" t="e">
        <f>H38/H34</f>
        <v>#DIV/0!</v>
      </c>
      <c r="M38" s="432"/>
      <c r="N38" s="413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5"/>
    </row>
    <row r="39" spans="1:26" s="6" customFormat="1" ht="20.100000000000001" customHeight="1" thickBot="1" x14ac:dyDescent="0.25">
      <c r="A39" s="596" t="s">
        <v>15</v>
      </c>
      <c r="B39" s="597"/>
      <c r="C39" s="597"/>
      <c r="D39" s="597"/>
      <c r="E39" s="597"/>
      <c r="F39" s="597"/>
      <c r="G39" s="598"/>
      <c r="H39" s="423">
        <f>H34+H19</f>
        <v>0</v>
      </c>
      <c r="I39" s="424"/>
      <c r="J39" s="424"/>
      <c r="K39" s="425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90"/>
    </row>
    <row r="40" spans="1:26" s="6" customFormat="1" ht="24.95" customHeight="1" thickBot="1" x14ac:dyDescent="0.25">
      <c r="A40" s="394" t="s">
        <v>243</v>
      </c>
      <c r="B40" s="395"/>
      <c r="C40" s="395"/>
      <c r="D40" s="395"/>
      <c r="E40" s="395"/>
      <c r="F40" s="395"/>
      <c r="G40" s="396"/>
      <c r="H40" s="384">
        <f>H19-H14</f>
        <v>0</v>
      </c>
      <c r="I40" s="385"/>
      <c r="J40" s="385"/>
      <c r="K40" s="386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8"/>
    </row>
    <row r="41" spans="1:26" s="6" customFormat="1" ht="24.95" customHeight="1" thickBot="1" x14ac:dyDescent="0.25">
      <c r="A41" s="394" t="s">
        <v>244</v>
      </c>
      <c r="B41" s="395"/>
      <c r="C41" s="395"/>
      <c r="D41" s="395"/>
      <c r="E41" s="395"/>
      <c r="F41" s="395"/>
      <c r="G41" s="396"/>
      <c r="H41" s="384">
        <f>H34-H15</f>
        <v>0</v>
      </c>
      <c r="I41" s="385"/>
      <c r="J41" s="385"/>
      <c r="K41" s="386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8"/>
    </row>
    <row r="42" spans="1:26" s="5" customFormat="1" ht="20.100000000000001" customHeight="1" x14ac:dyDescent="0.15">
      <c r="A42" s="397" t="s">
        <v>211</v>
      </c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9"/>
    </row>
    <row r="43" spans="1:26" s="5" customFormat="1" ht="60" customHeight="1" thickBot="1" x14ac:dyDescent="0.2">
      <c r="A43" s="156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8"/>
    </row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="2" customFormat="1" ht="12.75" customHeight="1" x14ac:dyDescent="0.2"/>
    <row r="98" s="2" customFormat="1" ht="12.75" customHeight="1" x14ac:dyDescent="0.2"/>
    <row r="99" s="2" customFormat="1" ht="12.75" customHeight="1" x14ac:dyDescent="0.2"/>
    <row r="100" s="2" customFormat="1" ht="12.75" customHeight="1" x14ac:dyDescent="0.2"/>
    <row r="101" s="2" customFormat="1" ht="12.75" customHeight="1" x14ac:dyDescent="0.2"/>
    <row r="102" s="2" customFormat="1" ht="12.75" customHeight="1" x14ac:dyDescent="0.2"/>
    <row r="103" s="2" customFormat="1" ht="12.75" customHeight="1" x14ac:dyDescent="0.2"/>
    <row r="104" s="2" customFormat="1" ht="12.75" customHeight="1" x14ac:dyDescent="0.2"/>
    <row r="105" s="2" customFormat="1" ht="12.75" customHeight="1" x14ac:dyDescent="0.2"/>
    <row r="106" s="2" customFormat="1" ht="12.75" customHeight="1" x14ac:dyDescent="0.2"/>
    <row r="107" s="2" customFormat="1" ht="12.75" customHeight="1" x14ac:dyDescent="0.2"/>
    <row r="108" s="2" customFormat="1" ht="12.75" customHeight="1" x14ac:dyDescent="0.2"/>
    <row r="109" s="2" customFormat="1" ht="12.75" customHeight="1" x14ac:dyDescent="0.2"/>
    <row r="110" s="2" customFormat="1" ht="12.75" customHeight="1" x14ac:dyDescent="0.2"/>
    <row r="111" s="2" customFormat="1" ht="12.75" customHeight="1" x14ac:dyDescent="0.2"/>
    <row r="112" s="2" customFormat="1" ht="12.75" customHeight="1" x14ac:dyDescent="0.2"/>
    <row r="113" s="2" customFormat="1" ht="12.75" customHeight="1" x14ac:dyDescent="0.2"/>
    <row r="114" s="2" customFormat="1" ht="12.75" customHeight="1" x14ac:dyDescent="0.2"/>
    <row r="115" s="2" customFormat="1" ht="12.75" customHeight="1" x14ac:dyDescent="0.2"/>
    <row r="116" s="2" customFormat="1" ht="12.75" customHeight="1" x14ac:dyDescent="0.2"/>
    <row r="117" s="2" customFormat="1" ht="12.75" customHeight="1" x14ac:dyDescent="0.2"/>
    <row r="118" s="2" customFormat="1" ht="12.75" customHeight="1" x14ac:dyDescent="0.2"/>
    <row r="119" s="2" customFormat="1" ht="12.75" customHeight="1" x14ac:dyDescent="0.2"/>
    <row r="120" s="2" customFormat="1" ht="12.75" customHeight="1" x14ac:dyDescent="0.2"/>
    <row r="121" s="2" customFormat="1" ht="12.75" customHeight="1" x14ac:dyDescent="0.2"/>
    <row r="122" s="2" customFormat="1" ht="12.75" customHeight="1" x14ac:dyDescent="0.2"/>
    <row r="123" s="2" customFormat="1" ht="12.75" customHeight="1" x14ac:dyDescent="0.2"/>
    <row r="124" s="2" customFormat="1" ht="12.75" customHeight="1" x14ac:dyDescent="0.2"/>
    <row r="125" s="2" customFormat="1" ht="12.75" customHeight="1" x14ac:dyDescent="0.2"/>
    <row r="126" s="2" customFormat="1" ht="12.75" customHeight="1" x14ac:dyDescent="0.2"/>
    <row r="127" s="2" customFormat="1" ht="12.75" customHeight="1" x14ac:dyDescent="0.2"/>
    <row r="128" s="2" customFormat="1" ht="12.75" customHeight="1" x14ac:dyDescent="0.2"/>
    <row r="129" s="2" customFormat="1" ht="12.75" customHeight="1" x14ac:dyDescent="0.2"/>
    <row r="130" s="2" customFormat="1" ht="12.75" customHeight="1" x14ac:dyDescent="0.2"/>
    <row r="131" s="2" customFormat="1" ht="12.75" customHeight="1" x14ac:dyDescent="0.2"/>
    <row r="132" s="2" customFormat="1" ht="12.75" customHeight="1" x14ac:dyDescent="0.2"/>
    <row r="133" s="2" customFormat="1" ht="12.75" customHeight="1" x14ac:dyDescent="0.2"/>
    <row r="134" s="2" customFormat="1" ht="12.75" customHeight="1" x14ac:dyDescent="0.2"/>
    <row r="135" s="2" customFormat="1" ht="12.75" customHeight="1" x14ac:dyDescent="0.2"/>
    <row r="136" s="2" customFormat="1" ht="12.75" customHeight="1" x14ac:dyDescent="0.2"/>
    <row r="137" s="2" customFormat="1" ht="12.75" customHeight="1" x14ac:dyDescent="0.2"/>
    <row r="138" s="2" customFormat="1" ht="12.75" customHeight="1" x14ac:dyDescent="0.2"/>
    <row r="139" s="2" customFormat="1" ht="12.75" customHeight="1" x14ac:dyDescent="0.2"/>
    <row r="140" s="2" customFormat="1" ht="12.75" customHeight="1" x14ac:dyDescent="0.2"/>
    <row r="141" s="2" customFormat="1" ht="12.75" customHeight="1" x14ac:dyDescent="0.2"/>
    <row r="142" s="2" customFormat="1" ht="12.75" customHeight="1" x14ac:dyDescent="0.2"/>
    <row r="143" s="2" customFormat="1" ht="12.75" customHeight="1" x14ac:dyDescent="0.2"/>
    <row r="144" s="2" customFormat="1" ht="12.75" customHeight="1" x14ac:dyDescent="0.2"/>
    <row r="145" s="2" customFormat="1" ht="12.75" customHeight="1" x14ac:dyDescent="0.2"/>
    <row r="146" s="2" customFormat="1" ht="12.75" customHeight="1" x14ac:dyDescent="0.2"/>
    <row r="147" s="2" customFormat="1" ht="12.75" customHeight="1" x14ac:dyDescent="0.2"/>
    <row r="148" s="2" customFormat="1" ht="12.75" customHeight="1" x14ac:dyDescent="0.2"/>
    <row r="149" s="2" customFormat="1" ht="12.75" customHeight="1" x14ac:dyDescent="0.2"/>
    <row r="150" s="2" customFormat="1" ht="12.75" customHeight="1" x14ac:dyDescent="0.2"/>
    <row r="151" s="2" customFormat="1" ht="12.75" customHeight="1" x14ac:dyDescent="0.2"/>
    <row r="152" s="2" customFormat="1" ht="12.75" customHeight="1" x14ac:dyDescent="0.2"/>
    <row r="153" s="2" customFormat="1" ht="12.75" customHeight="1" x14ac:dyDescent="0.2"/>
    <row r="154" s="2" customFormat="1" ht="12.75" customHeight="1" x14ac:dyDescent="0.2"/>
    <row r="155" s="2" customFormat="1" ht="12.75" customHeight="1" x14ac:dyDescent="0.2"/>
    <row r="156" s="2" customFormat="1" ht="12.75" customHeight="1" x14ac:dyDescent="0.2"/>
    <row r="157" s="2" customFormat="1" ht="12.75" customHeight="1" x14ac:dyDescent="0.2"/>
    <row r="158" s="2" customFormat="1" ht="12.75" customHeight="1" x14ac:dyDescent="0.2"/>
    <row r="159" s="2" customFormat="1" ht="12.75" customHeight="1" x14ac:dyDescent="0.2"/>
    <row r="160" s="2" customFormat="1" ht="12.75" customHeight="1" x14ac:dyDescent="0.2"/>
    <row r="161" s="2" customFormat="1" ht="12.75" customHeight="1" x14ac:dyDescent="0.2"/>
    <row r="162" s="2" customFormat="1" ht="12.75" customHeight="1" x14ac:dyDescent="0.2"/>
    <row r="163" s="2" customFormat="1" ht="12.75" customHeight="1" x14ac:dyDescent="0.2"/>
    <row r="164" s="2" customFormat="1" ht="12.75" customHeight="1" x14ac:dyDescent="0.2"/>
    <row r="165" s="2" customFormat="1" ht="12.75" customHeight="1" x14ac:dyDescent="0.2"/>
    <row r="166" s="2" customFormat="1" ht="12.75" customHeight="1" x14ac:dyDescent="0.2"/>
    <row r="167" s="2" customFormat="1" ht="12.75" customHeight="1" x14ac:dyDescent="0.2"/>
    <row r="168" s="2" customFormat="1" ht="12.75" customHeight="1" x14ac:dyDescent="0.2"/>
    <row r="169" s="2" customFormat="1" ht="12.75" customHeight="1" x14ac:dyDescent="0.2"/>
    <row r="170" s="2" customFormat="1" ht="12.75" customHeight="1" x14ac:dyDescent="0.2"/>
    <row r="171" s="2" customFormat="1" ht="12.75" customHeight="1" x14ac:dyDescent="0.2"/>
    <row r="172" s="2" customFormat="1" ht="12.75" customHeight="1" x14ac:dyDescent="0.2"/>
    <row r="173" s="2" customFormat="1" ht="12.75" customHeight="1" x14ac:dyDescent="0.2"/>
    <row r="174" s="2" customFormat="1" ht="12.75" customHeight="1" x14ac:dyDescent="0.2"/>
    <row r="175" s="2" customFormat="1" ht="12.75" customHeight="1" x14ac:dyDescent="0.2"/>
    <row r="176" s="2" customFormat="1" ht="12.75" customHeight="1" x14ac:dyDescent="0.2"/>
    <row r="177" s="2" customFormat="1" ht="12.75" customHeight="1" x14ac:dyDescent="0.2"/>
    <row r="178" s="2" customFormat="1" ht="12.75" customHeight="1" x14ac:dyDescent="0.2"/>
    <row r="179" s="2" customFormat="1" ht="12.75" customHeight="1" x14ac:dyDescent="0.2"/>
    <row r="180" s="2" customFormat="1" ht="12.75" customHeight="1" x14ac:dyDescent="0.2"/>
    <row r="181" s="2" customFormat="1" ht="12.75" customHeight="1" x14ac:dyDescent="0.2"/>
    <row r="182" s="2" customFormat="1" ht="12.75" customHeight="1" x14ac:dyDescent="0.2"/>
    <row r="183" s="2" customFormat="1" ht="12.75" customHeight="1" x14ac:dyDescent="0.2"/>
    <row r="184" s="2" customFormat="1" ht="12.75" customHeight="1" x14ac:dyDescent="0.2"/>
    <row r="185" s="2" customFormat="1" ht="12.75" customHeight="1" x14ac:dyDescent="0.2"/>
    <row r="186" s="2" customFormat="1" ht="12.75" customHeight="1" x14ac:dyDescent="0.2"/>
    <row r="187" s="2" customFormat="1" ht="12.75" customHeight="1" x14ac:dyDescent="0.2"/>
    <row r="188" s="2" customFormat="1" ht="12.75" customHeight="1" x14ac:dyDescent="0.2"/>
    <row r="189" s="2" customFormat="1" ht="12.75" customHeight="1" x14ac:dyDescent="0.2"/>
    <row r="190" s="2" customFormat="1" ht="12.75" customHeight="1" x14ac:dyDescent="0.2"/>
    <row r="191" s="2" customFormat="1" ht="12.75" customHeight="1" x14ac:dyDescent="0.2"/>
    <row r="192" s="2" customFormat="1" ht="12.75" customHeight="1" x14ac:dyDescent="0.2"/>
    <row r="193" s="2" customFormat="1" ht="12.75" customHeight="1" x14ac:dyDescent="0.2"/>
    <row r="194" s="2" customFormat="1" ht="12.75" customHeight="1" x14ac:dyDescent="0.2"/>
    <row r="195" s="2" customFormat="1" ht="12.75" customHeight="1" x14ac:dyDescent="0.2"/>
    <row r="196" s="2" customFormat="1" ht="12.75" customHeight="1" x14ac:dyDescent="0.2"/>
    <row r="197" s="2" customFormat="1" ht="12.75" customHeight="1" x14ac:dyDescent="0.2"/>
    <row r="198" s="2" customFormat="1" ht="12.75" customHeight="1" x14ac:dyDescent="0.2"/>
    <row r="199" s="2" customFormat="1" ht="12.75" customHeight="1" x14ac:dyDescent="0.2"/>
    <row r="200" s="2" customFormat="1" ht="12.75" customHeight="1" x14ac:dyDescent="0.2"/>
    <row r="201" s="2" customFormat="1" ht="12.75" customHeight="1" x14ac:dyDescent="0.2"/>
    <row r="202" s="2" customFormat="1" ht="12.75" customHeight="1" x14ac:dyDescent="0.2"/>
    <row r="203" s="2" customFormat="1" ht="12.75" customHeight="1" x14ac:dyDescent="0.2"/>
    <row r="204" s="2" customFormat="1" ht="12.75" customHeight="1" x14ac:dyDescent="0.2"/>
    <row r="205" s="2" customFormat="1" ht="12.75" customHeight="1" x14ac:dyDescent="0.2"/>
    <row r="206" s="2" customFormat="1" ht="12.75" customHeight="1" x14ac:dyDescent="0.2"/>
    <row r="207" s="2" customFormat="1" ht="12.75" customHeight="1" x14ac:dyDescent="0.2"/>
    <row r="208" s="2" customFormat="1" ht="12.75" customHeight="1" x14ac:dyDescent="0.2"/>
    <row r="209" s="2" customFormat="1" ht="12.75" customHeight="1" x14ac:dyDescent="0.2"/>
    <row r="210" s="2" customFormat="1" ht="12.75" customHeight="1" x14ac:dyDescent="0.2"/>
    <row r="211" s="2" customFormat="1" ht="12.75" customHeight="1" x14ac:dyDescent="0.2"/>
    <row r="212" s="2" customFormat="1" ht="12.75" customHeight="1" x14ac:dyDescent="0.2"/>
    <row r="213" s="2" customFormat="1" ht="12.75" customHeight="1" x14ac:dyDescent="0.2"/>
    <row r="214" s="2" customFormat="1" ht="12.75" customHeight="1" x14ac:dyDescent="0.2"/>
    <row r="215" s="2" customFormat="1" ht="12.75" customHeight="1" x14ac:dyDescent="0.2"/>
    <row r="216" s="2" customFormat="1" ht="12.75" customHeight="1" x14ac:dyDescent="0.2"/>
    <row r="217" s="2" customFormat="1" ht="12.75" customHeight="1" x14ac:dyDescent="0.2"/>
    <row r="218" s="2" customFormat="1" ht="12.75" customHeight="1" x14ac:dyDescent="0.2"/>
    <row r="219" s="2" customFormat="1" ht="12.75" customHeight="1" x14ac:dyDescent="0.2"/>
    <row r="220" s="2" customFormat="1" ht="12.75" customHeight="1" x14ac:dyDescent="0.2"/>
    <row r="221" s="2" customFormat="1" ht="12.75" customHeight="1" x14ac:dyDescent="0.2"/>
    <row r="222" s="2" customFormat="1" ht="12.75" customHeight="1" x14ac:dyDescent="0.2"/>
    <row r="223" s="2" customFormat="1" ht="12.75" customHeight="1" x14ac:dyDescent="0.2"/>
    <row r="224" s="2" customFormat="1" ht="12.75" customHeight="1" x14ac:dyDescent="0.2"/>
    <row r="225" s="2" customFormat="1" ht="12.75" customHeight="1" x14ac:dyDescent="0.2"/>
    <row r="226" s="2" customFormat="1" ht="12.75" customHeight="1" x14ac:dyDescent="0.2"/>
    <row r="227" s="2" customFormat="1" ht="12.75" customHeight="1" x14ac:dyDescent="0.2"/>
    <row r="228" s="2" customFormat="1" ht="12.75" customHeight="1" x14ac:dyDescent="0.2"/>
    <row r="229" s="2" customFormat="1" ht="12.75" customHeight="1" x14ac:dyDescent="0.2"/>
    <row r="230" s="2" customFormat="1" ht="12.75" customHeight="1" x14ac:dyDescent="0.2"/>
    <row r="231" s="2" customFormat="1" ht="12.75" customHeight="1" x14ac:dyDescent="0.2"/>
    <row r="232" s="2" customFormat="1" ht="12.75" customHeight="1" x14ac:dyDescent="0.2"/>
    <row r="233" s="2" customFormat="1" ht="12.75" customHeight="1" x14ac:dyDescent="0.2"/>
    <row r="234" s="2" customFormat="1" ht="12.75" customHeight="1" x14ac:dyDescent="0.2"/>
    <row r="235" s="2" customFormat="1" ht="12.75" customHeight="1" x14ac:dyDescent="0.2"/>
    <row r="236" s="2" customFormat="1" ht="12.75" customHeight="1" x14ac:dyDescent="0.2"/>
    <row r="237" s="2" customFormat="1" ht="12.75" customHeight="1" x14ac:dyDescent="0.2"/>
    <row r="238" s="2" customFormat="1" ht="12.75" customHeight="1" x14ac:dyDescent="0.2"/>
    <row r="239" s="2" customFormat="1" ht="12.75" customHeight="1" x14ac:dyDescent="0.2"/>
    <row r="240" s="2" customFormat="1" ht="12.75" customHeight="1" x14ac:dyDescent="0.2"/>
    <row r="241" s="2" customFormat="1" ht="12.75" customHeight="1" x14ac:dyDescent="0.2"/>
    <row r="242" s="2" customFormat="1" ht="12.75" customHeight="1" x14ac:dyDescent="0.2"/>
    <row r="243" s="2" customFormat="1" ht="12.75" customHeight="1" x14ac:dyDescent="0.2"/>
    <row r="244" s="2" customFormat="1" ht="12.75" customHeight="1" x14ac:dyDescent="0.2"/>
    <row r="245" s="2" customFormat="1" ht="12.75" customHeight="1" x14ac:dyDescent="0.2"/>
    <row r="246" s="2" customFormat="1" ht="12.75" customHeight="1" x14ac:dyDescent="0.2"/>
    <row r="247" s="2" customFormat="1" ht="12.75" customHeight="1" x14ac:dyDescent="0.2"/>
    <row r="248" s="2" customFormat="1" ht="12.75" customHeight="1" x14ac:dyDescent="0.2"/>
    <row r="249" s="2" customFormat="1" ht="12.75" customHeight="1" x14ac:dyDescent="0.2"/>
    <row r="250" s="2" customFormat="1" ht="12.75" customHeight="1" x14ac:dyDescent="0.2"/>
    <row r="251" s="2" customFormat="1" ht="12.75" customHeight="1" x14ac:dyDescent="0.2"/>
    <row r="252" s="2" customFormat="1" ht="12.75" customHeight="1" x14ac:dyDescent="0.2"/>
    <row r="253" s="2" customFormat="1" ht="12.75" customHeight="1" x14ac:dyDescent="0.2"/>
    <row r="254" s="2" customFormat="1" ht="12.75" customHeight="1" x14ac:dyDescent="0.2"/>
    <row r="255" s="2" customFormat="1" ht="12.75" customHeight="1" x14ac:dyDescent="0.2"/>
    <row r="256" s="2" customFormat="1" ht="12.75" customHeight="1" x14ac:dyDescent="0.2"/>
    <row r="257" s="2" customFormat="1" ht="12.75" customHeight="1" x14ac:dyDescent="0.2"/>
    <row r="258" s="2" customFormat="1" ht="12.75" customHeight="1" x14ac:dyDescent="0.2"/>
    <row r="259" s="2" customFormat="1" ht="12.75" customHeight="1" x14ac:dyDescent="0.2"/>
    <row r="260" s="2" customFormat="1" ht="12.75" customHeight="1" x14ac:dyDescent="0.2"/>
    <row r="261" s="2" customFormat="1" ht="12.75" customHeight="1" x14ac:dyDescent="0.2"/>
    <row r="262" s="2" customFormat="1" ht="12.75" customHeight="1" x14ac:dyDescent="0.2"/>
    <row r="263" s="2" customFormat="1" ht="12.75" customHeight="1" x14ac:dyDescent="0.2"/>
    <row r="264" s="2" customFormat="1" ht="12.75" customHeight="1" x14ac:dyDescent="0.2"/>
    <row r="265" s="2" customFormat="1" ht="12.75" customHeight="1" x14ac:dyDescent="0.2"/>
    <row r="266" s="2" customFormat="1" ht="12.75" customHeight="1" x14ac:dyDescent="0.2"/>
    <row r="267" s="2" customFormat="1" ht="12.75" customHeight="1" x14ac:dyDescent="0.2"/>
    <row r="268" s="2" customFormat="1" ht="12.75" customHeight="1" x14ac:dyDescent="0.2"/>
    <row r="269" s="2" customFormat="1" ht="12.75" customHeight="1" x14ac:dyDescent="0.2"/>
    <row r="270" s="2" customFormat="1" ht="12.75" customHeight="1" x14ac:dyDescent="0.2"/>
    <row r="271" s="2" customFormat="1" ht="12.75" customHeight="1" x14ac:dyDescent="0.2"/>
    <row r="272" s="2" customFormat="1" ht="12.75" customHeight="1" x14ac:dyDescent="0.2"/>
    <row r="273" s="2" customFormat="1" ht="12.75" customHeight="1" x14ac:dyDescent="0.2"/>
    <row r="274" s="2" customFormat="1" ht="12.75" customHeight="1" x14ac:dyDescent="0.2"/>
    <row r="275" s="2" customFormat="1" ht="12.75" customHeight="1" x14ac:dyDescent="0.2"/>
    <row r="276" s="2" customFormat="1" ht="12.75" customHeight="1" x14ac:dyDescent="0.2"/>
    <row r="277" s="2" customFormat="1" ht="12.75" customHeight="1" x14ac:dyDescent="0.2"/>
    <row r="278" s="2" customFormat="1" ht="12.75" customHeight="1" x14ac:dyDescent="0.2"/>
    <row r="279" s="2" customFormat="1" ht="12.75" customHeight="1" x14ac:dyDescent="0.2"/>
    <row r="280" s="2" customFormat="1" ht="12.75" customHeight="1" x14ac:dyDescent="0.2"/>
    <row r="281" s="2" customFormat="1" ht="12.75" customHeight="1" x14ac:dyDescent="0.2"/>
    <row r="282" s="2" customFormat="1" ht="12.75" customHeight="1" x14ac:dyDescent="0.2"/>
    <row r="283" s="2" customFormat="1" ht="12.75" customHeight="1" x14ac:dyDescent="0.2"/>
    <row r="284" s="2" customFormat="1" ht="12.75" customHeight="1" x14ac:dyDescent="0.2"/>
    <row r="285" s="2" customFormat="1" ht="12.75" customHeight="1" x14ac:dyDescent="0.2"/>
    <row r="286" s="2" customFormat="1" ht="12.75" customHeight="1" x14ac:dyDescent="0.2"/>
    <row r="287" s="2" customFormat="1" ht="12.75" customHeight="1" x14ac:dyDescent="0.2"/>
    <row r="288" s="2" customFormat="1" ht="12.75" customHeight="1" x14ac:dyDescent="0.2"/>
    <row r="289" s="2" customFormat="1" ht="12.75" customHeight="1" x14ac:dyDescent="0.2"/>
    <row r="290" s="2" customFormat="1" ht="12.75" customHeight="1" x14ac:dyDescent="0.2"/>
    <row r="291" s="2" customFormat="1" ht="12.75" customHeight="1" x14ac:dyDescent="0.2"/>
    <row r="292" s="2" customFormat="1" ht="12.75" customHeight="1" x14ac:dyDescent="0.2"/>
    <row r="293" s="2" customFormat="1" ht="12.75" customHeight="1" x14ac:dyDescent="0.2"/>
    <row r="294" s="2" customFormat="1" ht="12.75" customHeight="1" x14ac:dyDescent="0.2"/>
    <row r="295" s="2" customFormat="1" ht="12.75" customHeight="1" x14ac:dyDescent="0.2"/>
    <row r="296" s="2" customFormat="1" ht="12.75" customHeight="1" x14ac:dyDescent="0.2"/>
    <row r="297" s="2" customFormat="1" ht="12.75" customHeight="1" x14ac:dyDescent="0.2"/>
    <row r="298" s="2" customFormat="1" ht="12.75" customHeight="1" x14ac:dyDescent="0.2"/>
    <row r="299" s="2" customFormat="1" ht="12.75" customHeight="1" x14ac:dyDescent="0.2"/>
    <row r="300" s="2" customFormat="1" ht="12.75" customHeight="1" x14ac:dyDescent="0.2"/>
    <row r="301" s="2" customFormat="1" ht="12.75" customHeight="1" x14ac:dyDescent="0.2"/>
    <row r="302" s="2" customFormat="1" ht="12.75" customHeight="1" x14ac:dyDescent="0.2"/>
    <row r="303" s="2" customFormat="1" ht="12.75" customHeight="1" x14ac:dyDescent="0.2"/>
    <row r="304" s="2" customFormat="1" ht="12.75" customHeight="1" x14ac:dyDescent="0.2"/>
    <row r="305" s="2" customFormat="1" ht="12.75" customHeight="1" x14ac:dyDescent="0.2"/>
    <row r="306" s="2" customFormat="1" ht="12.75" customHeight="1" x14ac:dyDescent="0.2"/>
    <row r="307" s="2" customFormat="1" ht="12.75" customHeight="1" x14ac:dyDescent="0.2"/>
    <row r="308" s="2" customFormat="1" ht="12.75" customHeight="1" x14ac:dyDescent="0.2"/>
    <row r="309" s="2" customFormat="1" ht="12.75" customHeight="1" x14ac:dyDescent="0.2"/>
    <row r="310" s="2" customFormat="1" ht="12.75" customHeight="1" x14ac:dyDescent="0.2"/>
    <row r="311" s="2" customFormat="1" ht="12.75" customHeight="1" x14ac:dyDescent="0.2"/>
    <row r="312" s="2" customFormat="1" ht="12.75" customHeight="1" x14ac:dyDescent="0.2"/>
    <row r="313" s="2" customFormat="1" ht="12.75" customHeight="1" x14ac:dyDescent="0.2"/>
    <row r="314" s="2" customFormat="1" ht="12.75" customHeight="1" x14ac:dyDescent="0.2"/>
    <row r="315" s="2" customFormat="1" ht="12.75" customHeight="1" x14ac:dyDescent="0.2"/>
    <row r="316" s="2" customFormat="1" ht="12.75" customHeight="1" x14ac:dyDescent="0.2"/>
    <row r="317" s="2" customFormat="1" ht="12.75" customHeight="1" x14ac:dyDescent="0.2"/>
    <row r="318" s="2" customFormat="1" ht="12.75" customHeight="1" x14ac:dyDescent="0.2"/>
    <row r="319" s="2" customFormat="1" ht="12.75" customHeight="1" x14ac:dyDescent="0.2"/>
    <row r="320" s="2" customFormat="1" ht="12.75" customHeight="1" x14ac:dyDescent="0.2"/>
    <row r="321" s="2" customFormat="1" ht="12.75" customHeight="1" x14ac:dyDescent="0.2"/>
    <row r="322" s="2" customFormat="1" ht="12.75" customHeight="1" x14ac:dyDescent="0.2"/>
    <row r="323" s="2" customFormat="1" ht="12.75" customHeight="1" x14ac:dyDescent="0.2"/>
    <row r="324" s="2" customFormat="1" ht="12.75" customHeight="1" x14ac:dyDescent="0.2"/>
    <row r="325" s="2" customFormat="1" ht="12.75" customHeight="1" x14ac:dyDescent="0.2"/>
    <row r="326" s="2" customFormat="1" ht="12.75" customHeight="1" x14ac:dyDescent="0.2"/>
    <row r="327" s="2" customFormat="1" ht="12.75" customHeight="1" x14ac:dyDescent="0.2"/>
    <row r="328" s="2" customFormat="1" ht="12.75" customHeight="1" x14ac:dyDescent="0.2"/>
    <row r="329" s="2" customFormat="1" ht="12.75" customHeight="1" x14ac:dyDescent="0.2"/>
    <row r="330" s="2" customFormat="1" ht="12.75" customHeight="1" x14ac:dyDescent="0.2"/>
    <row r="331" s="2" customFormat="1" ht="12.75" customHeight="1" x14ac:dyDescent="0.2"/>
    <row r="332" s="2" customFormat="1" ht="12.75" customHeight="1" x14ac:dyDescent="0.2"/>
    <row r="333" s="2" customFormat="1" ht="12.75" customHeight="1" x14ac:dyDescent="0.2"/>
    <row r="334" s="2" customFormat="1" ht="12.75" customHeight="1" x14ac:dyDescent="0.2"/>
    <row r="335" s="2" customFormat="1" ht="12.75" customHeight="1" x14ac:dyDescent="0.2"/>
    <row r="336" s="2" customFormat="1" ht="12.75" customHeight="1" x14ac:dyDescent="0.2"/>
    <row r="337" s="2" customFormat="1" ht="12.75" customHeight="1" x14ac:dyDescent="0.2"/>
    <row r="338" s="2" customFormat="1" ht="12.75" customHeight="1" x14ac:dyDescent="0.2"/>
    <row r="339" s="2" customFormat="1" ht="12.75" customHeight="1" x14ac:dyDescent="0.2"/>
    <row r="340" s="2" customFormat="1" ht="12.75" customHeight="1" x14ac:dyDescent="0.2"/>
    <row r="341" s="2" customFormat="1" ht="12.75" customHeight="1" x14ac:dyDescent="0.2"/>
    <row r="342" s="2" customFormat="1" ht="12.75" customHeight="1" x14ac:dyDescent="0.2"/>
    <row r="343" s="2" customFormat="1" ht="12.75" customHeight="1" x14ac:dyDescent="0.2"/>
    <row r="344" s="2" customFormat="1" ht="12.75" customHeight="1" x14ac:dyDescent="0.2"/>
    <row r="345" s="2" customFormat="1" ht="12.75" customHeight="1" x14ac:dyDescent="0.2"/>
    <row r="346" s="2" customFormat="1" ht="12.75" customHeight="1" x14ac:dyDescent="0.2"/>
    <row r="347" s="2" customFormat="1" ht="12.75" customHeight="1" x14ac:dyDescent="0.2"/>
    <row r="348" s="2" customFormat="1" ht="12.75" customHeight="1" x14ac:dyDescent="0.2"/>
    <row r="349" s="2" customFormat="1" ht="12.75" customHeight="1" x14ac:dyDescent="0.2"/>
    <row r="350" s="2" customFormat="1" ht="12.75" customHeight="1" x14ac:dyDescent="0.2"/>
    <row r="351" s="2" customFormat="1" ht="12.75" customHeight="1" x14ac:dyDescent="0.2"/>
    <row r="352" s="2" customFormat="1" ht="12.75" customHeight="1" x14ac:dyDescent="0.2"/>
    <row r="353" s="2" customFormat="1" ht="12.75" customHeight="1" x14ac:dyDescent="0.2"/>
    <row r="354" s="2" customFormat="1" ht="12.75" customHeight="1" x14ac:dyDescent="0.2"/>
    <row r="355" s="2" customFormat="1" ht="12.75" customHeight="1" x14ac:dyDescent="0.2"/>
    <row r="356" s="2" customFormat="1" ht="12.75" customHeight="1" x14ac:dyDescent="0.2"/>
    <row r="357" s="2" customFormat="1" ht="12.75" customHeight="1" x14ac:dyDescent="0.2"/>
    <row r="358" s="2" customFormat="1" ht="12.75" customHeight="1" x14ac:dyDescent="0.2"/>
    <row r="359" s="2" customFormat="1" ht="12.75" customHeight="1" x14ac:dyDescent="0.2"/>
    <row r="360" s="2" customFormat="1" ht="12.75" customHeight="1" x14ac:dyDescent="0.2"/>
    <row r="361" s="2" customFormat="1" ht="12.75" customHeight="1" x14ac:dyDescent="0.2"/>
    <row r="362" s="2" customFormat="1" ht="12.75" customHeight="1" x14ac:dyDescent="0.2"/>
    <row r="363" s="2" customFormat="1" ht="12.75" customHeight="1" x14ac:dyDescent="0.2"/>
    <row r="364" s="2" customFormat="1" ht="12.75" customHeight="1" x14ac:dyDescent="0.2"/>
    <row r="365" s="2" customFormat="1" ht="12.75" customHeight="1" x14ac:dyDescent="0.2"/>
    <row r="366" s="2" customFormat="1" ht="12.75" customHeight="1" x14ac:dyDescent="0.2"/>
    <row r="367" s="2" customFormat="1" ht="12.75" customHeight="1" x14ac:dyDescent="0.2"/>
    <row r="368" s="2" customFormat="1" ht="12.75" customHeight="1" x14ac:dyDescent="0.2"/>
    <row r="369" s="2" customFormat="1" ht="12.75" customHeight="1" x14ac:dyDescent="0.2"/>
    <row r="370" s="2" customFormat="1" ht="12.75" customHeight="1" x14ac:dyDescent="0.2"/>
    <row r="371" s="2" customFormat="1" ht="12.75" customHeight="1" x14ac:dyDescent="0.2"/>
    <row r="372" s="2" customFormat="1" ht="12.75" customHeight="1" x14ac:dyDescent="0.2"/>
    <row r="373" s="2" customFormat="1" ht="12.75" customHeight="1" x14ac:dyDescent="0.2"/>
    <row r="374" s="2" customFormat="1" ht="12.75" customHeight="1" x14ac:dyDescent="0.2"/>
    <row r="375" s="2" customFormat="1" ht="12.75" customHeight="1" x14ac:dyDescent="0.2"/>
    <row r="376" s="2" customFormat="1" ht="12.75" customHeight="1" x14ac:dyDescent="0.2"/>
    <row r="377" s="2" customFormat="1" ht="12.75" customHeight="1" x14ac:dyDescent="0.2"/>
    <row r="378" s="2" customFormat="1" ht="12.75" customHeight="1" x14ac:dyDescent="0.2"/>
    <row r="379" s="2" customFormat="1" ht="12.75" customHeight="1" x14ac:dyDescent="0.2"/>
    <row r="380" s="2" customFormat="1" ht="12.75" customHeight="1" x14ac:dyDescent="0.2"/>
    <row r="381" s="2" customFormat="1" ht="12.75" customHeight="1" x14ac:dyDescent="0.2"/>
    <row r="382" s="2" customFormat="1" ht="12.75" customHeight="1" x14ac:dyDescent="0.2"/>
    <row r="383" s="2" customFormat="1" ht="12.75" customHeight="1" x14ac:dyDescent="0.2"/>
    <row r="384" s="2" customFormat="1" ht="12.75" customHeight="1" x14ac:dyDescent="0.2"/>
    <row r="385" s="2" customFormat="1" ht="12.75" customHeight="1" x14ac:dyDescent="0.2"/>
    <row r="386" s="2" customFormat="1" ht="12.75" customHeight="1" x14ac:dyDescent="0.2"/>
    <row r="387" s="2" customFormat="1" ht="12.75" customHeight="1" x14ac:dyDescent="0.2"/>
    <row r="388" s="2" customFormat="1" ht="12.75" customHeight="1" x14ac:dyDescent="0.2"/>
    <row r="389" s="2" customFormat="1" ht="12.75" customHeight="1" x14ac:dyDescent="0.2"/>
    <row r="390" s="2" customFormat="1" ht="12.75" customHeight="1" x14ac:dyDescent="0.2"/>
    <row r="391" s="2" customFormat="1" ht="12.75" customHeight="1" x14ac:dyDescent="0.2"/>
    <row r="392" s="2" customFormat="1" ht="12.75" customHeight="1" x14ac:dyDescent="0.2"/>
    <row r="393" s="2" customFormat="1" ht="12.75" customHeight="1" x14ac:dyDescent="0.2"/>
    <row r="394" s="2" customFormat="1" ht="12.75" customHeight="1" x14ac:dyDescent="0.2"/>
    <row r="395" s="2" customFormat="1" ht="12.75" customHeight="1" x14ac:dyDescent="0.2"/>
    <row r="396" s="2" customFormat="1" ht="12.75" customHeight="1" x14ac:dyDescent="0.2"/>
    <row r="397" s="2" customFormat="1" ht="12.75" customHeight="1" x14ac:dyDescent="0.2"/>
    <row r="398" s="2" customFormat="1" ht="12.75" customHeight="1" x14ac:dyDescent="0.2"/>
    <row r="399" s="2" customFormat="1" ht="12.75" customHeight="1" x14ac:dyDescent="0.2"/>
    <row r="400" s="2" customFormat="1" ht="12.75" customHeight="1" x14ac:dyDescent="0.2"/>
    <row r="401" s="2" customFormat="1" ht="12.75" customHeight="1" x14ac:dyDescent="0.2"/>
    <row r="402" s="2" customFormat="1" ht="12.75" customHeight="1" x14ac:dyDescent="0.2"/>
    <row r="403" s="2" customFormat="1" ht="12.75" customHeight="1" x14ac:dyDescent="0.2"/>
    <row r="404" s="2" customFormat="1" ht="12.75" customHeight="1" x14ac:dyDescent="0.2"/>
    <row r="405" s="2" customFormat="1" ht="12.75" customHeight="1" x14ac:dyDescent="0.2"/>
    <row r="406" s="2" customFormat="1" ht="12.75" customHeight="1" x14ac:dyDescent="0.2"/>
    <row r="407" s="2" customFormat="1" ht="12.75" customHeight="1" x14ac:dyDescent="0.2"/>
    <row r="408" s="2" customFormat="1" ht="12.75" customHeight="1" x14ac:dyDescent="0.2"/>
    <row r="409" s="2" customFormat="1" ht="12.75" customHeight="1" x14ac:dyDescent="0.2"/>
    <row r="410" s="2" customFormat="1" ht="12.75" customHeight="1" x14ac:dyDescent="0.2"/>
    <row r="411" s="2" customFormat="1" ht="12.75" customHeight="1" x14ac:dyDescent="0.2"/>
    <row r="412" s="2" customFormat="1" ht="12.75" customHeight="1" x14ac:dyDescent="0.2"/>
    <row r="413" s="2" customFormat="1" ht="12.75" customHeight="1" x14ac:dyDescent="0.2"/>
    <row r="414" s="2" customFormat="1" ht="12.75" customHeight="1" x14ac:dyDescent="0.2"/>
    <row r="415" s="2" customFormat="1" ht="12.75" customHeight="1" x14ac:dyDescent="0.2"/>
    <row r="416" s="2" customFormat="1" ht="12.75" customHeight="1" x14ac:dyDescent="0.2"/>
    <row r="417" s="2" customFormat="1" ht="12.75" customHeight="1" x14ac:dyDescent="0.2"/>
    <row r="418" s="2" customFormat="1" ht="12.75" customHeight="1" x14ac:dyDescent="0.2"/>
    <row r="419" s="2" customFormat="1" ht="12.75" customHeight="1" x14ac:dyDescent="0.2"/>
    <row r="420" s="2" customFormat="1" ht="12.75" customHeight="1" x14ac:dyDescent="0.2"/>
    <row r="421" s="2" customFormat="1" ht="12.75" customHeight="1" x14ac:dyDescent="0.2"/>
    <row r="422" s="2" customFormat="1" ht="12.75" customHeight="1" x14ac:dyDescent="0.2"/>
    <row r="423" s="2" customFormat="1" ht="12.75" customHeight="1" x14ac:dyDescent="0.2"/>
    <row r="424" s="2" customFormat="1" ht="12.75" customHeight="1" x14ac:dyDescent="0.2"/>
    <row r="425" s="2" customFormat="1" ht="12.75" customHeight="1" x14ac:dyDescent="0.2"/>
    <row r="426" s="2" customFormat="1" ht="12.75" customHeight="1" x14ac:dyDescent="0.2"/>
    <row r="427" s="2" customFormat="1" ht="12.75" customHeight="1" x14ac:dyDescent="0.2"/>
    <row r="428" s="2" customFormat="1" ht="12.75" customHeight="1" x14ac:dyDescent="0.2"/>
    <row r="429" s="2" customFormat="1" ht="12.75" customHeight="1" x14ac:dyDescent="0.2"/>
    <row r="430" s="2" customFormat="1" ht="12.75" customHeight="1" x14ac:dyDescent="0.2"/>
    <row r="431" s="2" customFormat="1" ht="12.75" customHeight="1" x14ac:dyDescent="0.2"/>
    <row r="432" s="2" customFormat="1" ht="12.75" customHeight="1" x14ac:dyDescent="0.2"/>
    <row r="433" s="2" customFormat="1" ht="12.75" customHeight="1" x14ac:dyDescent="0.2"/>
    <row r="434" s="2" customFormat="1" ht="12.75" customHeight="1" x14ac:dyDescent="0.2"/>
    <row r="435" s="2" customFormat="1" ht="12.75" customHeight="1" x14ac:dyDescent="0.2"/>
    <row r="436" s="2" customFormat="1" ht="12.75" customHeight="1" x14ac:dyDescent="0.2"/>
    <row r="437" s="2" customFormat="1" ht="12.75" customHeight="1" x14ac:dyDescent="0.2"/>
    <row r="438" s="2" customFormat="1" ht="12.75" customHeight="1" x14ac:dyDescent="0.2"/>
    <row r="439" s="2" customFormat="1" ht="12.75" customHeight="1" x14ac:dyDescent="0.2"/>
    <row r="440" s="2" customFormat="1" ht="12.75" customHeight="1" x14ac:dyDescent="0.2"/>
    <row r="441" s="2" customFormat="1" ht="12.75" customHeight="1" x14ac:dyDescent="0.2"/>
    <row r="442" s="2" customFormat="1" ht="12.75" customHeight="1" x14ac:dyDescent="0.2"/>
    <row r="443" s="2" customFormat="1" ht="12.75" customHeight="1" x14ac:dyDescent="0.2"/>
    <row r="444" s="2" customFormat="1" ht="12.75" customHeight="1" x14ac:dyDescent="0.2"/>
    <row r="445" s="2" customFormat="1" ht="12.75" customHeight="1" x14ac:dyDescent="0.2"/>
    <row r="446" s="2" customFormat="1" ht="12.75" customHeight="1" x14ac:dyDescent="0.2"/>
    <row r="447" s="2" customFormat="1" ht="12.75" customHeight="1" x14ac:dyDescent="0.2"/>
    <row r="448" s="2" customFormat="1" ht="12.75" customHeight="1" x14ac:dyDescent="0.2"/>
    <row r="449" s="2" customFormat="1" ht="12.75" customHeight="1" x14ac:dyDescent="0.2"/>
    <row r="450" s="2" customFormat="1" ht="12.75" customHeight="1" x14ac:dyDescent="0.2"/>
    <row r="451" s="2" customFormat="1" ht="12.75" customHeight="1" x14ac:dyDescent="0.2"/>
    <row r="452" s="2" customFormat="1" ht="12.75" customHeight="1" x14ac:dyDescent="0.2"/>
    <row r="453" s="2" customFormat="1" ht="12.75" customHeight="1" x14ac:dyDescent="0.2"/>
    <row r="454" s="2" customFormat="1" ht="12.75" customHeight="1" x14ac:dyDescent="0.2"/>
    <row r="455" s="2" customFormat="1" ht="12.75" customHeight="1" x14ac:dyDescent="0.2"/>
    <row r="456" s="2" customFormat="1" ht="12.75" customHeight="1" x14ac:dyDescent="0.2"/>
    <row r="457" s="2" customFormat="1" ht="12.75" customHeight="1" x14ac:dyDescent="0.2"/>
    <row r="458" s="2" customFormat="1" ht="12.75" customHeight="1" x14ac:dyDescent="0.2"/>
    <row r="459" s="2" customFormat="1" ht="12.75" customHeight="1" x14ac:dyDescent="0.2"/>
    <row r="460" s="2" customFormat="1" ht="12.75" customHeight="1" x14ac:dyDescent="0.2"/>
    <row r="461" s="2" customFormat="1" ht="12.75" customHeight="1" x14ac:dyDescent="0.2"/>
    <row r="462" s="2" customFormat="1" ht="12.75" customHeight="1" x14ac:dyDescent="0.2"/>
    <row r="463" s="2" customFormat="1" ht="12.75" customHeight="1" x14ac:dyDescent="0.2"/>
    <row r="464" s="2" customFormat="1" ht="12.75" customHeight="1" x14ac:dyDescent="0.2"/>
    <row r="465" s="2" customFormat="1" ht="12.75" customHeight="1" x14ac:dyDescent="0.2"/>
    <row r="466" s="2" customFormat="1" ht="12.75" customHeight="1" x14ac:dyDescent="0.2"/>
    <row r="467" s="2" customFormat="1" ht="12.75" customHeight="1" x14ac:dyDescent="0.2"/>
    <row r="468" s="2" customFormat="1" ht="12.75" customHeight="1" x14ac:dyDescent="0.2"/>
    <row r="469" s="2" customFormat="1" ht="12.75" customHeight="1" x14ac:dyDescent="0.2"/>
    <row r="470" s="2" customFormat="1" ht="12.75" customHeight="1" x14ac:dyDescent="0.2"/>
    <row r="471" s="2" customFormat="1" ht="12.75" customHeight="1" x14ac:dyDescent="0.2"/>
  </sheetData>
  <sheetProtection algorithmName="SHA-512" hashValue="2hMn7ex4Ch/M1hGGYGPzaPGu5quAsB8itdxxszLQgZCr6jGHhKefFOLv68E71EbFnYrzvJWn7dIG1adE8knBxw==" saltValue="s1HlfQ5Dr6fcMST1KXq82A==" spinCount="100000" sheet="1" objects="1" scenarios="1"/>
  <protectedRanges>
    <protectedRange sqref="H7:O7 H13:O13 H15 R12:Z16 H21:K33 N20:Z33 H35:K38 N35:Z38 L39:Z41 A43" name="Oblast1"/>
  </protectedRanges>
  <mergeCells count="161">
    <mergeCell ref="A39:G39"/>
    <mergeCell ref="H32:K32"/>
    <mergeCell ref="H33:K33"/>
    <mergeCell ref="A26:G26"/>
    <mergeCell ref="H35:K35"/>
    <mergeCell ref="L35:M35"/>
    <mergeCell ref="H5:K5"/>
    <mergeCell ref="H6:K6"/>
    <mergeCell ref="H7:K7"/>
    <mergeCell ref="A5:G5"/>
    <mergeCell ref="A6:G6"/>
    <mergeCell ref="A7:G7"/>
    <mergeCell ref="H8:K8"/>
    <mergeCell ref="A8:G8"/>
    <mergeCell ref="L24:M24"/>
    <mergeCell ref="L32:M32"/>
    <mergeCell ref="A31:G31"/>
    <mergeCell ref="A33:G33"/>
    <mergeCell ref="P14:Q14"/>
    <mergeCell ref="R14:Z14"/>
    <mergeCell ref="H15:K15"/>
    <mergeCell ref="L15:O15"/>
    <mergeCell ref="P15:Q15"/>
    <mergeCell ref="R15:Z15"/>
    <mergeCell ref="A1:Z1"/>
    <mergeCell ref="L18:M18"/>
    <mergeCell ref="A2:Z2"/>
    <mergeCell ref="L13:O13"/>
    <mergeCell ref="A9:Z9"/>
    <mergeCell ref="A15:G15"/>
    <mergeCell ref="A14:G14"/>
    <mergeCell ref="A13:G13"/>
    <mergeCell ref="A12:G12"/>
    <mergeCell ref="H10:K11"/>
    <mergeCell ref="L11:O11"/>
    <mergeCell ref="P11:Q11"/>
    <mergeCell ref="L10:Q10"/>
    <mergeCell ref="R10:Z11"/>
    <mergeCell ref="A10:G11"/>
    <mergeCell ref="H12:K12"/>
    <mergeCell ref="H3:K4"/>
    <mergeCell ref="A3:G4"/>
    <mergeCell ref="P12:Q12"/>
    <mergeCell ref="R12:Z12"/>
    <mergeCell ref="H13:K13"/>
    <mergeCell ref="L12:O12"/>
    <mergeCell ref="P13:Q13"/>
    <mergeCell ref="R13:Z13"/>
    <mergeCell ref="H36:K36"/>
    <mergeCell ref="N18:Z18"/>
    <mergeCell ref="H18:K18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R16:Z16"/>
    <mergeCell ref="H14:K14"/>
    <mergeCell ref="L14:O14"/>
    <mergeCell ref="N27:Z27"/>
    <mergeCell ref="N28:Z28"/>
    <mergeCell ref="N29:Z29"/>
    <mergeCell ref="N30:Z30"/>
    <mergeCell ref="L33:M33"/>
    <mergeCell ref="A32:G32"/>
    <mergeCell ref="L29:M29"/>
    <mergeCell ref="L30:M30"/>
    <mergeCell ref="A29:G29"/>
    <mergeCell ref="A28:G28"/>
    <mergeCell ref="A27:G27"/>
    <mergeCell ref="P16:Q16"/>
    <mergeCell ref="L20:M20"/>
    <mergeCell ref="A21:G21"/>
    <mergeCell ref="A16:G16"/>
    <mergeCell ref="H16:K16"/>
    <mergeCell ref="L16:O16"/>
    <mergeCell ref="A18:G18"/>
    <mergeCell ref="A17:Z17"/>
    <mergeCell ref="A20:G20"/>
    <mergeCell ref="L21:M21"/>
    <mergeCell ref="A19:G19"/>
    <mergeCell ref="H19:K19"/>
    <mergeCell ref="L19:M19"/>
    <mergeCell ref="N19:Z19"/>
    <mergeCell ref="N21:Z21"/>
    <mergeCell ref="T3:Z3"/>
    <mergeCell ref="T4:X4"/>
    <mergeCell ref="T5:X5"/>
    <mergeCell ref="Y5:Z5"/>
    <mergeCell ref="L6:O6"/>
    <mergeCell ref="L8:O8"/>
    <mergeCell ref="P6:S6"/>
    <mergeCell ref="P8:S8"/>
    <mergeCell ref="T7:X7"/>
    <mergeCell ref="Y7:Z7"/>
    <mergeCell ref="L5:O5"/>
    <mergeCell ref="L7:O7"/>
    <mergeCell ref="P5:S5"/>
    <mergeCell ref="P7:S7"/>
    <mergeCell ref="L3:O4"/>
    <mergeCell ref="P3:S4"/>
    <mergeCell ref="T6:X6"/>
    <mergeCell ref="Y6:Z6"/>
    <mergeCell ref="T8:X8"/>
    <mergeCell ref="Y8:Z8"/>
    <mergeCell ref="Y4:Z4"/>
    <mergeCell ref="A43:Z43"/>
    <mergeCell ref="A41:G41"/>
    <mergeCell ref="N31:Z31"/>
    <mergeCell ref="N32:Z32"/>
    <mergeCell ref="N33:Z33"/>
    <mergeCell ref="N34:Z34"/>
    <mergeCell ref="N35:Z35"/>
    <mergeCell ref="N36:Z36"/>
    <mergeCell ref="N38:Z38"/>
    <mergeCell ref="L31:M31"/>
    <mergeCell ref="L34:M34"/>
    <mergeCell ref="H34:K34"/>
    <mergeCell ref="L36:M36"/>
    <mergeCell ref="A34:G34"/>
    <mergeCell ref="A36:G36"/>
    <mergeCell ref="H39:K39"/>
    <mergeCell ref="A37:G37"/>
    <mergeCell ref="H37:K37"/>
    <mergeCell ref="L37:M37"/>
    <mergeCell ref="N37:Z37"/>
    <mergeCell ref="A38:G38"/>
    <mergeCell ref="H38:K38"/>
    <mergeCell ref="L38:M38"/>
    <mergeCell ref="A35:G35"/>
    <mergeCell ref="H40:K40"/>
    <mergeCell ref="H41:K41"/>
    <mergeCell ref="L40:Z40"/>
    <mergeCell ref="L41:Z41"/>
    <mergeCell ref="L39:Z39"/>
    <mergeCell ref="N26:Z26"/>
    <mergeCell ref="N20:Z20"/>
    <mergeCell ref="A40:G40"/>
    <mergeCell ref="A42:Z42"/>
    <mergeCell ref="N24:Z24"/>
    <mergeCell ref="N25:Z25"/>
    <mergeCell ref="L23:M23"/>
    <mergeCell ref="L22:M22"/>
    <mergeCell ref="N22:Z22"/>
    <mergeCell ref="N23:Z23"/>
    <mergeCell ref="L25:M25"/>
    <mergeCell ref="L26:M26"/>
    <mergeCell ref="L27:M27"/>
    <mergeCell ref="L28:M28"/>
    <mergeCell ref="A30:G30"/>
    <mergeCell ref="A22:G22"/>
    <mergeCell ref="A23:G23"/>
    <mergeCell ref="A24:G24"/>
    <mergeCell ref="A25:G25"/>
  </mergeCells>
  <pageMargins left="0.7" right="0.7" top="0.75" bottom="0.75" header="0.3" footer="0.3"/>
  <pageSetup paperSize="9" scale="97" fitToHeight="0" orientation="portrait" r:id="rId1"/>
  <headerFooter>
    <oddHeader>&amp;C&amp;"Tahoma,Obyčejné"&amp;6Magistrát města Brna - Odbor sociální péče
Program I - ŽÁDOST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530"/>
  <sheetViews>
    <sheetView topLeftCell="A26" zoomScale="150" zoomScaleNormal="150" workbookViewId="0">
      <selection activeCell="A32" sqref="A32:Z32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x14ac:dyDescent="0.15">
      <c r="A1" s="46" t="s">
        <v>133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</row>
    <row r="2" spans="1:26" s="5" customFormat="1" ht="39.950000000000003" customHeight="1" thickBot="1" x14ac:dyDescent="0.2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</row>
    <row r="3" spans="1:26" s="11" customFormat="1" ht="20.100000000000001" customHeight="1" x14ac:dyDescent="0.15">
      <c r="A3" s="622" t="s">
        <v>134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</row>
    <row r="4" spans="1:26" s="19" customFormat="1" ht="28.5" customHeight="1" x14ac:dyDescent="0.25">
      <c r="A4" s="182" t="s">
        <v>164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625"/>
    </row>
    <row r="5" spans="1:26" s="19" customFormat="1" ht="26.25" customHeight="1" x14ac:dyDescent="0.25">
      <c r="A5" s="626" t="s">
        <v>165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8"/>
    </row>
    <row r="6" spans="1:26" s="19" customFormat="1" ht="47.25" customHeight="1" x14ac:dyDescent="0.25">
      <c r="A6" s="626" t="s">
        <v>239</v>
      </c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8"/>
    </row>
    <row r="7" spans="1:26" s="19" customFormat="1" ht="11.1" customHeight="1" x14ac:dyDescent="0.25">
      <c r="A7" s="626" t="s">
        <v>166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S7" s="627"/>
      <c r="T7" s="627"/>
      <c r="U7" s="627"/>
      <c r="V7" s="627"/>
      <c r="W7" s="627"/>
      <c r="X7" s="627"/>
      <c r="Y7" s="627"/>
      <c r="Z7" s="628"/>
    </row>
    <row r="8" spans="1:26" s="19" customFormat="1" ht="19.5" customHeight="1" x14ac:dyDescent="0.25">
      <c r="A8" s="626" t="s">
        <v>167</v>
      </c>
      <c r="B8" s="627"/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627"/>
      <c r="Z8" s="628"/>
    </row>
    <row r="9" spans="1:26" s="19" customFormat="1" ht="11.1" customHeight="1" x14ac:dyDescent="0.25">
      <c r="A9" s="626" t="s">
        <v>168</v>
      </c>
      <c r="B9" s="627"/>
      <c r="C9" s="627"/>
      <c r="D9" s="627"/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7"/>
      <c r="Z9" s="628"/>
    </row>
    <row r="10" spans="1:26" s="19" customFormat="1" ht="6" customHeight="1" x14ac:dyDescent="0.25">
      <c r="A10" s="626"/>
      <c r="B10" s="627"/>
      <c r="C10" s="627"/>
      <c r="D10" s="627"/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8"/>
    </row>
    <row r="11" spans="1:26" s="19" customFormat="1" ht="11.1" customHeight="1" x14ac:dyDescent="0.25">
      <c r="A11" s="629" t="s">
        <v>42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1"/>
    </row>
    <row r="12" spans="1:26" s="19" customFormat="1" ht="19.899999999999999" customHeight="1" x14ac:dyDescent="0.25">
      <c r="A12" s="613" t="s">
        <v>162</v>
      </c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5"/>
    </row>
    <row r="13" spans="1:26" s="19" customFormat="1" ht="30" customHeight="1" x14ac:dyDescent="0.25">
      <c r="A13" s="619" t="s">
        <v>169</v>
      </c>
      <c r="B13" s="620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1"/>
    </row>
    <row r="14" spans="1:26" s="19" customFormat="1" ht="11.1" customHeight="1" x14ac:dyDescent="0.25">
      <c r="A14" s="619" t="s">
        <v>161</v>
      </c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1"/>
    </row>
    <row r="15" spans="1:26" s="19" customFormat="1" ht="64.5" customHeight="1" x14ac:dyDescent="0.25">
      <c r="A15" s="619" t="s">
        <v>241</v>
      </c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1"/>
    </row>
    <row r="16" spans="1:26" s="19" customFormat="1" ht="19.5" customHeight="1" x14ac:dyDescent="0.25">
      <c r="A16" s="619" t="s">
        <v>240</v>
      </c>
      <c r="B16" s="620"/>
      <c r="C16" s="620"/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1"/>
    </row>
    <row r="17" spans="1:26" s="19" customFormat="1" ht="11.1" customHeight="1" thickBot="1" x14ac:dyDescent="0.3">
      <c r="A17" s="616" t="s">
        <v>163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8"/>
    </row>
    <row r="18" spans="1:26" s="11" customFormat="1" ht="20.100000000000001" customHeight="1" x14ac:dyDescent="0.15">
      <c r="A18" s="309" t="s">
        <v>135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1"/>
    </row>
    <row r="19" spans="1:26" s="19" customFormat="1" ht="12.75" customHeight="1" x14ac:dyDescent="0.25">
      <c r="A19" s="644" t="s">
        <v>41</v>
      </c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5"/>
      <c r="V19" s="645"/>
      <c r="W19" s="645"/>
      <c r="X19" s="645"/>
      <c r="Y19" s="645"/>
      <c r="Z19" s="646"/>
    </row>
    <row r="20" spans="1:26" s="19" customFormat="1" ht="9.9499999999999993" customHeight="1" x14ac:dyDescent="0.25">
      <c r="A20" s="647" t="s">
        <v>43</v>
      </c>
      <c r="B20" s="648"/>
      <c r="C20" s="648"/>
      <c r="D20" s="648"/>
      <c r="E20" s="648"/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8"/>
      <c r="U20" s="648"/>
      <c r="V20" s="648"/>
      <c r="W20" s="648"/>
      <c r="X20" s="648"/>
      <c r="Y20" s="648"/>
      <c r="Z20" s="649"/>
    </row>
    <row r="21" spans="1:26" s="19" customFormat="1" ht="9.9499999999999993" customHeight="1" x14ac:dyDescent="0.25">
      <c r="A21" s="647" t="s">
        <v>44</v>
      </c>
      <c r="B21" s="648"/>
      <c r="C21" s="648"/>
      <c r="D21" s="648"/>
      <c r="E21" s="648"/>
      <c r="F21" s="648"/>
      <c r="G21" s="648"/>
      <c r="H21" s="648"/>
      <c r="I21" s="648"/>
      <c r="J21" s="648"/>
      <c r="K21" s="648"/>
      <c r="L21" s="648"/>
      <c r="M21" s="648"/>
      <c r="N21" s="648"/>
      <c r="O21" s="648"/>
      <c r="P21" s="648"/>
      <c r="Q21" s="648"/>
      <c r="R21" s="648"/>
      <c r="S21" s="648"/>
      <c r="T21" s="648"/>
      <c r="U21" s="648"/>
      <c r="V21" s="648"/>
      <c r="W21" s="648"/>
      <c r="X21" s="648"/>
      <c r="Y21" s="648"/>
      <c r="Z21" s="649"/>
    </row>
    <row r="22" spans="1:26" s="19" customFormat="1" ht="9.9499999999999993" customHeight="1" x14ac:dyDescent="0.25">
      <c r="A22" s="647" t="s">
        <v>45</v>
      </c>
      <c r="B22" s="648"/>
      <c r="C22" s="648"/>
      <c r="D22" s="648"/>
      <c r="E22" s="648"/>
      <c r="F22" s="648"/>
      <c r="G22" s="648"/>
      <c r="H22" s="648"/>
      <c r="I22" s="648"/>
      <c r="J22" s="6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648"/>
      <c r="W22" s="648"/>
      <c r="X22" s="648"/>
      <c r="Y22" s="648"/>
      <c r="Z22" s="649"/>
    </row>
    <row r="23" spans="1:26" s="19" customFormat="1" ht="9.9499999999999993" customHeight="1" x14ac:dyDescent="0.25">
      <c r="A23" s="626" t="s">
        <v>46</v>
      </c>
      <c r="B23" s="627"/>
      <c r="C23" s="627"/>
      <c r="D23" s="627"/>
      <c r="E23" s="627"/>
      <c r="F23" s="627"/>
      <c r="G23" s="627"/>
      <c r="H23" s="627"/>
      <c r="I23" s="627"/>
      <c r="J23" s="627"/>
      <c r="K23" s="627"/>
      <c r="L23" s="627"/>
      <c r="M23" s="627"/>
      <c r="N23" s="627"/>
      <c r="O23" s="627"/>
      <c r="P23" s="627"/>
      <c r="Q23" s="627"/>
      <c r="R23" s="627"/>
      <c r="S23" s="627"/>
      <c r="T23" s="627"/>
      <c r="U23" s="627"/>
      <c r="V23" s="627"/>
      <c r="W23" s="627"/>
      <c r="X23" s="627"/>
      <c r="Y23" s="627"/>
      <c r="Z23" s="628"/>
    </row>
    <row r="24" spans="1:26" s="19" customFormat="1" ht="9.9499999999999993" customHeight="1" x14ac:dyDescent="0.25">
      <c r="A24" s="647" t="s">
        <v>47</v>
      </c>
      <c r="B24" s="648"/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9"/>
    </row>
    <row r="25" spans="1:26" s="19" customFormat="1" ht="9.9499999999999993" customHeight="1" x14ac:dyDescent="0.25">
      <c r="A25" s="647" t="s">
        <v>48</v>
      </c>
      <c r="B25" s="648"/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9"/>
    </row>
    <row r="26" spans="1:26" s="19" customFormat="1" ht="9.9499999999999993" customHeight="1" x14ac:dyDescent="0.25">
      <c r="A26" s="647" t="s">
        <v>49</v>
      </c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9"/>
    </row>
    <row r="27" spans="1:26" s="19" customFormat="1" ht="9.9499999999999993" customHeight="1" x14ac:dyDescent="0.25">
      <c r="A27" s="647" t="s">
        <v>52</v>
      </c>
      <c r="B27" s="648"/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9"/>
    </row>
    <row r="28" spans="1:26" s="19" customFormat="1" ht="20.100000000000001" customHeight="1" x14ac:dyDescent="0.25">
      <c r="A28" s="650"/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651"/>
      <c r="Y28" s="651"/>
      <c r="Z28" s="652"/>
    </row>
    <row r="29" spans="1:26" s="19" customFormat="1" ht="25.5" customHeight="1" x14ac:dyDescent="0.25">
      <c r="A29" s="626" t="s">
        <v>122</v>
      </c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627"/>
      <c r="V29" s="627"/>
      <c r="W29" s="627"/>
      <c r="X29" s="627"/>
      <c r="Y29" s="627"/>
      <c r="Z29" s="628"/>
    </row>
    <row r="30" spans="1:26" s="19" customFormat="1" ht="18" customHeight="1" thickBot="1" x14ac:dyDescent="0.3">
      <c r="A30" s="634" t="s">
        <v>123</v>
      </c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636"/>
    </row>
    <row r="31" spans="1:26" s="11" customFormat="1" ht="20.100000000000001" customHeight="1" x14ac:dyDescent="0.15">
      <c r="A31" s="309" t="s">
        <v>136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1"/>
    </row>
    <row r="32" spans="1:26" s="5" customFormat="1" ht="42.75" customHeight="1" thickBot="1" x14ac:dyDescent="0.2">
      <c r="A32" s="637" t="s">
        <v>219</v>
      </c>
      <c r="B32" s="638"/>
      <c r="C32" s="638"/>
      <c r="D32" s="638"/>
      <c r="E32" s="638"/>
      <c r="F32" s="638"/>
      <c r="G32" s="638"/>
      <c r="H32" s="638"/>
      <c r="I32" s="638"/>
      <c r="J32" s="638"/>
      <c r="K32" s="638"/>
      <c r="L32" s="638"/>
      <c r="M32" s="638"/>
      <c r="N32" s="638"/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9"/>
    </row>
    <row r="33" spans="1:26" s="5" customFormat="1" ht="20.100000000000001" customHeight="1" x14ac:dyDescent="0.15">
      <c r="A33" s="46" t="s">
        <v>137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</row>
    <row r="34" spans="1:26" s="5" customFormat="1" ht="24.75" customHeight="1" x14ac:dyDescent="0.15">
      <c r="A34" s="640" t="s">
        <v>220</v>
      </c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2"/>
    </row>
    <row r="35" spans="1:26" s="5" customFormat="1" ht="11.1" customHeight="1" x14ac:dyDescent="0.15">
      <c r="A35" s="29" t="s">
        <v>50</v>
      </c>
      <c r="B35" s="30"/>
      <c r="C35" s="30"/>
      <c r="D35" s="30"/>
      <c r="E35" s="30"/>
      <c r="F35" s="30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4"/>
    </row>
    <row r="36" spans="1:26" s="5" customFormat="1" ht="11.1" customHeight="1" x14ac:dyDescent="0.15">
      <c r="A36" s="29" t="s">
        <v>51</v>
      </c>
      <c r="B36" s="30"/>
      <c r="C36" s="30"/>
      <c r="D36" s="30"/>
      <c r="E36" s="30"/>
      <c r="F36" s="30"/>
      <c r="G36" s="64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</row>
    <row r="37" spans="1:26" s="5" customFormat="1" ht="11.1" customHeight="1" x14ac:dyDescent="0.15">
      <c r="A37" s="29" t="s">
        <v>151</v>
      </c>
      <c r="B37" s="30"/>
      <c r="C37" s="30"/>
      <c r="D37" s="30"/>
      <c r="E37" s="30"/>
      <c r="F37" s="30"/>
      <c r="G37" s="64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4"/>
    </row>
    <row r="38" spans="1:26" s="5" customFormat="1" ht="39.950000000000003" customHeight="1" thickBot="1" x14ac:dyDescent="0.2">
      <c r="A38" s="632" t="s">
        <v>53</v>
      </c>
      <c r="B38" s="633"/>
      <c r="C38" s="633"/>
      <c r="D38" s="633"/>
      <c r="E38" s="633"/>
      <c r="F38" s="63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3"/>
    </row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29" s="5" customFormat="1" ht="12.75" customHeight="1" x14ac:dyDescent="0.15"/>
    <row r="114" spans="27:29" s="5" customFormat="1" ht="12.75" customHeight="1" x14ac:dyDescent="0.15"/>
    <row r="115" spans="27:29" s="5" customFormat="1" ht="12.75" customHeight="1" x14ac:dyDescent="0.15"/>
    <row r="116" spans="27:29" s="2" customFormat="1" ht="12.75" customHeight="1" x14ac:dyDescent="0.25">
      <c r="AA116" s="1"/>
      <c r="AB116" s="3"/>
      <c r="AC116"/>
    </row>
    <row r="117" spans="27:29" s="2" customFormat="1" ht="12.75" customHeight="1" x14ac:dyDescent="0.25">
      <c r="AA117" s="1"/>
      <c r="AB117" s="3"/>
      <c r="AC117"/>
    </row>
    <row r="118" spans="27:29" s="2" customFormat="1" ht="12.75" customHeight="1" x14ac:dyDescent="0.25">
      <c r="AA118" s="1"/>
      <c r="AB118" s="3"/>
      <c r="AC118"/>
    </row>
    <row r="119" spans="27:29" s="2" customFormat="1" ht="12.75" customHeight="1" x14ac:dyDescent="0.25">
      <c r="AA119" s="1"/>
      <c r="AB119" s="3"/>
      <c r="AC119"/>
    </row>
    <row r="120" spans="27:29" s="2" customFormat="1" ht="12.75" customHeight="1" x14ac:dyDescent="0.25">
      <c r="AA120" s="1"/>
      <c r="AB120" s="3"/>
      <c r="AC120"/>
    </row>
    <row r="121" spans="27:29" s="2" customFormat="1" ht="12.75" customHeight="1" x14ac:dyDescent="0.25">
      <c r="AA121" s="1"/>
      <c r="AB121" s="3"/>
      <c r="AC121"/>
    </row>
    <row r="122" spans="27:29" s="2" customFormat="1" ht="12.75" customHeight="1" x14ac:dyDescent="0.25">
      <c r="AA122" s="1"/>
      <c r="AB122" s="3"/>
      <c r="AC122"/>
    </row>
    <row r="123" spans="27:29" s="2" customFormat="1" ht="12.75" customHeight="1" x14ac:dyDescent="0.25">
      <c r="AA123" s="1"/>
      <c r="AB123" s="3"/>
      <c r="AC123"/>
    </row>
    <row r="124" spans="27:29" s="2" customFormat="1" ht="12.75" customHeight="1" x14ac:dyDescent="0.25">
      <c r="AA124" s="1"/>
      <c r="AB124" s="3"/>
      <c r="AC124"/>
    </row>
    <row r="125" spans="27:29" s="2" customFormat="1" ht="12.75" customHeight="1" x14ac:dyDescent="0.25">
      <c r="AA125" s="1"/>
      <c r="AB125" s="3"/>
      <c r="AC125"/>
    </row>
    <row r="126" spans="27:29" s="2" customFormat="1" ht="12.75" customHeight="1" x14ac:dyDescent="0.25">
      <c r="AA126" s="1"/>
      <c r="AB126" s="3"/>
      <c r="AC126"/>
    </row>
    <row r="127" spans="27:29" s="2" customFormat="1" ht="12.75" customHeight="1" x14ac:dyDescent="0.25">
      <c r="AA127" s="1"/>
      <c r="AB127" s="3"/>
      <c r="AC127"/>
    </row>
    <row r="128" spans="27:29" s="2" customFormat="1" ht="12.75" customHeight="1" x14ac:dyDescent="0.25">
      <c r="AA128" s="1"/>
      <c r="AB128" s="3"/>
      <c r="AC128"/>
    </row>
    <row r="129" spans="27:29" s="2" customFormat="1" ht="12.75" customHeight="1" x14ac:dyDescent="0.25">
      <c r="AA129" s="1"/>
      <c r="AB129" s="3"/>
      <c r="AC129"/>
    </row>
    <row r="130" spans="27:29" s="2" customFormat="1" ht="12.75" customHeight="1" x14ac:dyDescent="0.25">
      <c r="AA130" s="1"/>
      <c r="AB130" s="3"/>
      <c r="AC130"/>
    </row>
    <row r="131" spans="27:29" s="2" customFormat="1" ht="12.75" customHeight="1" x14ac:dyDescent="0.25">
      <c r="AA131" s="1"/>
      <c r="AB131" s="3"/>
      <c r="AC131"/>
    </row>
    <row r="132" spans="27:29" s="2" customFormat="1" ht="12.75" customHeight="1" x14ac:dyDescent="0.25">
      <c r="AA132" s="1"/>
      <c r="AB132" s="3"/>
      <c r="AC132"/>
    </row>
    <row r="133" spans="27:29" s="2" customFormat="1" ht="12.75" customHeight="1" x14ac:dyDescent="0.25">
      <c r="AA133" s="1"/>
      <c r="AB133" s="3"/>
      <c r="AC133"/>
    </row>
    <row r="134" spans="27:29" s="2" customFormat="1" ht="12.75" customHeight="1" x14ac:dyDescent="0.25">
      <c r="AA134" s="1"/>
      <c r="AB134" s="3"/>
      <c r="AC134"/>
    </row>
    <row r="135" spans="27:29" s="2" customFormat="1" ht="12.75" customHeight="1" x14ac:dyDescent="0.25">
      <c r="AA135" s="1"/>
      <c r="AB135" s="3"/>
      <c r="AC135"/>
    </row>
    <row r="136" spans="27:29" s="2" customFormat="1" ht="12.75" customHeight="1" x14ac:dyDescent="0.25">
      <c r="AA136" s="1"/>
      <c r="AB136" s="3"/>
      <c r="AC136"/>
    </row>
    <row r="137" spans="27:29" s="2" customFormat="1" ht="12.75" customHeight="1" x14ac:dyDescent="0.25">
      <c r="AA137" s="1"/>
      <c r="AB137" s="3"/>
      <c r="AC137"/>
    </row>
    <row r="138" spans="27:29" s="2" customFormat="1" ht="12.75" customHeight="1" x14ac:dyDescent="0.25">
      <c r="AA138" s="1"/>
      <c r="AB138" s="3"/>
      <c r="AC138"/>
    </row>
    <row r="139" spans="27:29" s="2" customFormat="1" ht="12.75" customHeight="1" x14ac:dyDescent="0.25">
      <c r="AA139" s="1"/>
      <c r="AB139" s="3"/>
      <c r="AC139"/>
    </row>
    <row r="140" spans="27:29" s="2" customFormat="1" ht="12.75" customHeight="1" x14ac:dyDescent="0.25">
      <c r="AA140" s="1"/>
      <c r="AB140" s="3"/>
      <c r="AC140"/>
    </row>
    <row r="141" spans="27:29" s="2" customFormat="1" ht="12.75" customHeight="1" x14ac:dyDescent="0.25">
      <c r="AA141" s="1"/>
      <c r="AB141" s="3"/>
      <c r="AC141"/>
    </row>
    <row r="142" spans="27:29" s="2" customFormat="1" ht="12.75" customHeight="1" x14ac:dyDescent="0.25">
      <c r="AA142" s="1"/>
      <c r="AB142" s="3"/>
      <c r="AC142"/>
    </row>
    <row r="143" spans="27:29" s="2" customFormat="1" ht="12.75" customHeight="1" x14ac:dyDescent="0.25">
      <c r="AA143" s="1"/>
      <c r="AB143" s="3"/>
      <c r="AC143"/>
    </row>
    <row r="144" spans="27:29" s="2" customFormat="1" ht="12.75" customHeight="1" x14ac:dyDescent="0.25">
      <c r="AA144" s="1"/>
      <c r="AB144" s="3"/>
      <c r="AC144"/>
    </row>
    <row r="145" spans="27:29" s="2" customFormat="1" ht="12.75" customHeight="1" x14ac:dyDescent="0.25">
      <c r="AA145" s="1"/>
      <c r="AB145" s="3"/>
      <c r="AC145"/>
    </row>
    <row r="146" spans="27:29" s="2" customFormat="1" ht="12.75" customHeight="1" x14ac:dyDescent="0.25">
      <c r="AA146" s="1"/>
      <c r="AB146" s="3"/>
      <c r="AC146"/>
    </row>
    <row r="147" spans="27:29" s="2" customFormat="1" ht="12.75" customHeight="1" x14ac:dyDescent="0.25">
      <c r="AA147" s="1"/>
      <c r="AB147" s="3"/>
      <c r="AC147"/>
    </row>
    <row r="148" spans="27:29" s="2" customFormat="1" ht="12.75" customHeight="1" x14ac:dyDescent="0.25">
      <c r="AA148" s="1"/>
      <c r="AB148" s="3"/>
      <c r="AC148"/>
    </row>
    <row r="149" spans="27:29" s="2" customFormat="1" ht="12.75" customHeight="1" x14ac:dyDescent="0.25">
      <c r="AA149" s="1"/>
      <c r="AB149" s="3"/>
      <c r="AC149"/>
    </row>
    <row r="150" spans="27:29" s="2" customFormat="1" ht="12.75" customHeight="1" x14ac:dyDescent="0.25">
      <c r="AA150" s="1"/>
      <c r="AB150" s="3"/>
      <c r="AC150"/>
    </row>
    <row r="151" spans="27:29" s="2" customFormat="1" ht="12.75" customHeight="1" x14ac:dyDescent="0.25">
      <c r="AA151" s="1"/>
      <c r="AB151" s="3"/>
      <c r="AC151"/>
    </row>
    <row r="152" spans="27:29" s="2" customFormat="1" ht="12.75" customHeight="1" x14ac:dyDescent="0.25">
      <c r="AA152" s="1"/>
      <c r="AB152" s="3"/>
      <c r="AC152"/>
    </row>
    <row r="153" spans="27:29" s="2" customFormat="1" ht="12.75" customHeight="1" x14ac:dyDescent="0.25">
      <c r="AA153" s="1"/>
      <c r="AB153" s="3"/>
      <c r="AC153"/>
    </row>
    <row r="154" spans="27:29" s="2" customFormat="1" ht="12.75" customHeight="1" x14ac:dyDescent="0.25">
      <c r="AA154" s="1"/>
      <c r="AB154" s="3"/>
      <c r="AC154"/>
    </row>
    <row r="155" spans="27:29" s="2" customFormat="1" ht="12.75" customHeight="1" x14ac:dyDescent="0.25">
      <c r="AA155" s="1"/>
      <c r="AB155" s="3"/>
      <c r="AC155"/>
    </row>
    <row r="156" spans="27:29" s="2" customFormat="1" ht="12.75" customHeight="1" x14ac:dyDescent="0.25">
      <c r="AA156" s="1"/>
      <c r="AB156" s="3"/>
      <c r="AC156"/>
    </row>
    <row r="157" spans="27:29" s="2" customFormat="1" ht="12.75" customHeight="1" x14ac:dyDescent="0.25">
      <c r="AA157" s="1"/>
      <c r="AB157" s="3"/>
      <c r="AC157"/>
    </row>
    <row r="158" spans="27:29" s="2" customFormat="1" ht="12.75" customHeight="1" x14ac:dyDescent="0.25">
      <c r="AA158" s="1"/>
      <c r="AB158" s="3"/>
      <c r="AC158"/>
    </row>
    <row r="159" spans="27:29" s="2" customFormat="1" ht="12.75" customHeight="1" x14ac:dyDescent="0.25">
      <c r="AA159" s="1"/>
      <c r="AB159" s="3"/>
      <c r="AC159"/>
    </row>
    <row r="160" spans="27:29" s="2" customFormat="1" ht="12.75" customHeight="1" x14ac:dyDescent="0.25">
      <c r="AA160" s="1"/>
      <c r="AB160" s="3"/>
      <c r="AC160"/>
    </row>
    <row r="161" spans="27:29" s="2" customFormat="1" ht="12.75" customHeight="1" x14ac:dyDescent="0.25">
      <c r="AA161" s="1"/>
      <c r="AB161" s="3"/>
      <c r="AC161"/>
    </row>
    <row r="162" spans="27:29" s="2" customFormat="1" ht="12.75" customHeight="1" x14ac:dyDescent="0.25">
      <c r="AA162" s="1"/>
      <c r="AB162" s="3"/>
      <c r="AC162"/>
    </row>
    <row r="163" spans="27:29" s="2" customFormat="1" ht="12.75" customHeight="1" x14ac:dyDescent="0.25">
      <c r="AA163" s="1"/>
      <c r="AB163" s="3"/>
      <c r="AC163"/>
    </row>
    <row r="164" spans="27:29" s="2" customFormat="1" ht="12.75" customHeight="1" x14ac:dyDescent="0.25">
      <c r="AA164" s="1"/>
      <c r="AB164" s="3"/>
      <c r="AC164"/>
    </row>
    <row r="165" spans="27:29" s="2" customFormat="1" ht="12.75" customHeight="1" x14ac:dyDescent="0.25">
      <c r="AA165" s="1"/>
      <c r="AB165" s="3"/>
      <c r="AC165"/>
    </row>
    <row r="166" spans="27:29" s="2" customFormat="1" ht="12.75" customHeight="1" x14ac:dyDescent="0.25">
      <c r="AA166" s="1"/>
      <c r="AB166" s="3"/>
      <c r="AC166"/>
    </row>
    <row r="167" spans="27:29" s="2" customFormat="1" ht="12.75" customHeight="1" x14ac:dyDescent="0.25">
      <c r="AA167" s="1"/>
      <c r="AB167" s="3"/>
      <c r="AC167"/>
    </row>
    <row r="168" spans="27:29" s="2" customFormat="1" ht="12.75" customHeight="1" x14ac:dyDescent="0.25">
      <c r="AA168" s="1"/>
      <c r="AB168" s="3"/>
      <c r="AC168"/>
    </row>
    <row r="169" spans="27:29" s="2" customFormat="1" ht="12.75" customHeight="1" x14ac:dyDescent="0.25">
      <c r="AA169" s="1"/>
      <c r="AB169" s="3"/>
      <c r="AC169"/>
    </row>
    <row r="170" spans="27:29" s="2" customFormat="1" ht="12.75" customHeight="1" x14ac:dyDescent="0.25">
      <c r="AA170" s="1"/>
      <c r="AB170" s="3"/>
      <c r="AC170"/>
    </row>
    <row r="171" spans="27:29" s="2" customFormat="1" ht="12.75" customHeight="1" x14ac:dyDescent="0.25">
      <c r="AA171" s="1"/>
      <c r="AB171" s="3"/>
      <c r="AC171"/>
    </row>
    <row r="172" spans="27:29" s="2" customFormat="1" ht="12.75" customHeight="1" x14ac:dyDescent="0.25">
      <c r="AA172" s="1"/>
      <c r="AB172" s="3"/>
      <c r="AC172"/>
    </row>
    <row r="173" spans="27:29" s="2" customFormat="1" ht="12.75" customHeight="1" x14ac:dyDescent="0.25">
      <c r="AA173" s="1"/>
      <c r="AB173" s="3"/>
      <c r="AC173"/>
    </row>
    <row r="174" spans="27:29" s="2" customFormat="1" ht="12.75" customHeight="1" x14ac:dyDescent="0.25">
      <c r="AA174" s="1"/>
      <c r="AB174" s="3"/>
      <c r="AC174"/>
    </row>
    <row r="175" spans="27:29" s="2" customFormat="1" ht="12.75" customHeight="1" x14ac:dyDescent="0.25">
      <c r="AA175" s="1"/>
      <c r="AB175" s="3"/>
      <c r="AC175"/>
    </row>
    <row r="176" spans="27:29" s="2" customFormat="1" ht="12.75" customHeight="1" x14ac:dyDescent="0.25">
      <c r="AA176" s="1"/>
      <c r="AB176" s="3"/>
      <c r="AC176"/>
    </row>
    <row r="177" spans="27:29" s="2" customFormat="1" ht="12.75" customHeight="1" x14ac:dyDescent="0.25">
      <c r="AA177" s="1"/>
      <c r="AB177" s="3"/>
      <c r="AC177"/>
    </row>
    <row r="178" spans="27:29" s="2" customFormat="1" ht="12.75" customHeight="1" x14ac:dyDescent="0.25">
      <c r="AA178" s="1"/>
      <c r="AB178" s="3"/>
      <c r="AC178"/>
    </row>
    <row r="179" spans="27:29" s="2" customFormat="1" ht="12.75" customHeight="1" x14ac:dyDescent="0.25">
      <c r="AA179" s="1"/>
      <c r="AB179" s="3"/>
      <c r="AC179"/>
    </row>
    <row r="180" spans="27:29" s="2" customFormat="1" ht="12.75" customHeight="1" x14ac:dyDescent="0.25">
      <c r="AA180" s="1"/>
      <c r="AB180" s="3"/>
      <c r="AC180"/>
    </row>
    <row r="181" spans="27:29" s="2" customFormat="1" ht="12.75" customHeight="1" x14ac:dyDescent="0.25">
      <c r="AA181" s="1"/>
      <c r="AB181" s="3"/>
      <c r="AC181"/>
    </row>
    <row r="182" spans="27:29" s="2" customFormat="1" ht="12.75" customHeight="1" x14ac:dyDescent="0.25">
      <c r="AA182" s="1"/>
      <c r="AB182" s="3"/>
      <c r="AC182"/>
    </row>
    <row r="183" spans="27:29" s="2" customFormat="1" ht="12.75" customHeight="1" x14ac:dyDescent="0.25">
      <c r="AA183" s="1"/>
      <c r="AB183" s="3"/>
      <c r="AC183"/>
    </row>
    <row r="184" spans="27:29" s="2" customFormat="1" ht="12.75" customHeight="1" x14ac:dyDescent="0.25">
      <c r="AA184" s="1"/>
      <c r="AB184" s="3"/>
      <c r="AC184"/>
    </row>
    <row r="185" spans="27:29" s="2" customFormat="1" ht="12.75" customHeight="1" x14ac:dyDescent="0.25">
      <c r="AA185" s="1"/>
      <c r="AB185" s="3"/>
      <c r="AC185"/>
    </row>
    <row r="186" spans="27:29" s="2" customFormat="1" ht="12.75" customHeight="1" x14ac:dyDescent="0.25">
      <c r="AA186" s="1"/>
      <c r="AB186" s="3"/>
      <c r="AC186"/>
    </row>
    <row r="187" spans="27:29" s="2" customFormat="1" ht="12.75" customHeight="1" x14ac:dyDescent="0.25">
      <c r="AA187" s="1"/>
      <c r="AB187" s="3"/>
      <c r="AC187"/>
    </row>
    <row r="188" spans="27:29" s="2" customFormat="1" ht="12.75" customHeight="1" x14ac:dyDescent="0.25">
      <c r="AA188" s="1"/>
      <c r="AB188" s="3"/>
      <c r="AC188"/>
    </row>
    <row r="189" spans="27:29" s="2" customFormat="1" ht="12.75" customHeight="1" x14ac:dyDescent="0.25">
      <c r="AA189" s="1"/>
      <c r="AB189" s="3"/>
      <c r="AC189"/>
    </row>
    <row r="190" spans="27:29" s="2" customFormat="1" ht="12.75" customHeight="1" x14ac:dyDescent="0.25">
      <c r="AA190" s="1"/>
      <c r="AB190" s="3"/>
      <c r="AC190"/>
    </row>
    <row r="191" spans="27:29" s="2" customFormat="1" ht="12.75" customHeight="1" x14ac:dyDescent="0.25">
      <c r="AA191" s="1"/>
      <c r="AB191" s="3"/>
      <c r="AC191"/>
    </row>
    <row r="192" spans="27:29" s="2" customFormat="1" ht="12.75" customHeight="1" x14ac:dyDescent="0.25">
      <c r="AA192" s="1"/>
      <c r="AB192" s="3"/>
      <c r="AC192"/>
    </row>
    <row r="193" spans="27:29" s="2" customFormat="1" ht="12.75" customHeight="1" x14ac:dyDescent="0.25">
      <c r="AA193" s="1"/>
      <c r="AB193" s="3"/>
      <c r="AC193"/>
    </row>
    <row r="194" spans="27:29" s="2" customFormat="1" ht="12.75" customHeight="1" x14ac:dyDescent="0.25">
      <c r="AA194" s="1"/>
      <c r="AB194" s="3"/>
      <c r="AC194"/>
    </row>
    <row r="195" spans="27:29" s="2" customFormat="1" ht="12.75" customHeight="1" x14ac:dyDescent="0.25">
      <c r="AA195" s="1"/>
      <c r="AB195" s="3"/>
      <c r="AC195"/>
    </row>
    <row r="196" spans="27:29" s="2" customFormat="1" ht="12.75" customHeight="1" x14ac:dyDescent="0.25">
      <c r="AA196" s="1"/>
      <c r="AB196" s="3"/>
      <c r="AC196"/>
    </row>
    <row r="197" spans="27:29" s="2" customFormat="1" ht="12.75" customHeight="1" x14ac:dyDescent="0.25">
      <c r="AA197" s="1"/>
      <c r="AB197" s="3"/>
      <c r="AC197"/>
    </row>
    <row r="198" spans="27:29" s="2" customFormat="1" ht="12.75" customHeight="1" x14ac:dyDescent="0.25">
      <c r="AA198" s="1"/>
      <c r="AB198" s="3"/>
      <c r="AC198"/>
    </row>
    <row r="199" spans="27:29" s="2" customFormat="1" ht="12.75" customHeight="1" x14ac:dyDescent="0.25">
      <c r="AA199" s="1"/>
      <c r="AB199" s="3"/>
      <c r="AC199"/>
    </row>
    <row r="200" spans="27:29" s="2" customFormat="1" ht="12.75" customHeight="1" x14ac:dyDescent="0.25">
      <c r="AA200" s="1"/>
      <c r="AB200" s="3"/>
      <c r="AC200"/>
    </row>
    <row r="201" spans="27:29" s="2" customFormat="1" ht="12.75" customHeight="1" x14ac:dyDescent="0.25">
      <c r="AA201" s="1"/>
      <c r="AB201" s="3"/>
      <c r="AC201"/>
    </row>
    <row r="202" spans="27:29" s="2" customFormat="1" ht="12.75" customHeight="1" x14ac:dyDescent="0.25">
      <c r="AA202" s="1"/>
      <c r="AB202" s="3"/>
      <c r="AC202"/>
    </row>
    <row r="203" spans="27:29" s="2" customFormat="1" ht="12.75" customHeight="1" x14ac:dyDescent="0.25">
      <c r="AA203" s="1"/>
      <c r="AB203" s="3"/>
      <c r="AC203"/>
    </row>
    <row r="204" spans="27:29" s="2" customFormat="1" ht="12.75" customHeight="1" x14ac:dyDescent="0.25">
      <c r="AA204" s="1"/>
      <c r="AB204" s="3"/>
      <c r="AC204"/>
    </row>
    <row r="205" spans="27:29" s="2" customFormat="1" ht="12.75" customHeight="1" x14ac:dyDescent="0.25">
      <c r="AA205" s="1"/>
      <c r="AB205" s="3"/>
      <c r="AC205"/>
    </row>
    <row r="206" spans="27:29" s="2" customFormat="1" ht="12.75" customHeight="1" x14ac:dyDescent="0.25">
      <c r="AA206" s="1"/>
      <c r="AB206" s="3"/>
      <c r="AC206"/>
    </row>
    <row r="207" spans="27:29" s="2" customFormat="1" ht="12.75" customHeight="1" x14ac:dyDescent="0.25">
      <c r="AA207" s="1"/>
      <c r="AB207" s="3"/>
      <c r="AC207"/>
    </row>
    <row r="208" spans="27:29" s="2" customFormat="1" ht="12.75" customHeight="1" x14ac:dyDescent="0.25">
      <c r="AA208" s="1"/>
      <c r="AB208" s="3"/>
      <c r="AC208"/>
    </row>
    <row r="209" spans="27:29" s="2" customFormat="1" ht="12.75" customHeight="1" x14ac:dyDescent="0.25">
      <c r="AA209" s="1"/>
      <c r="AB209" s="3"/>
      <c r="AC209"/>
    </row>
    <row r="210" spans="27:29" s="2" customFormat="1" ht="12.75" customHeight="1" x14ac:dyDescent="0.25">
      <c r="AA210" s="1"/>
      <c r="AB210" s="3"/>
      <c r="AC210"/>
    </row>
    <row r="211" spans="27:29" s="2" customFormat="1" ht="12.75" customHeight="1" x14ac:dyDescent="0.25">
      <c r="AA211" s="1"/>
      <c r="AB211" s="3"/>
      <c r="AC211"/>
    </row>
    <row r="212" spans="27:29" s="2" customFormat="1" ht="12.75" customHeight="1" x14ac:dyDescent="0.25">
      <c r="AA212" s="1"/>
      <c r="AB212" s="3"/>
      <c r="AC212"/>
    </row>
    <row r="213" spans="27:29" s="2" customFormat="1" ht="12.75" customHeight="1" x14ac:dyDescent="0.25">
      <c r="AA213" s="1"/>
      <c r="AB213" s="3"/>
      <c r="AC213"/>
    </row>
    <row r="214" spans="27:29" s="2" customFormat="1" ht="12.75" customHeight="1" x14ac:dyDescent="0.25">
      <c r="AA214" s="1"/>
      <c r="AB214" s="3"/>
      <c r="AC214"/>
    </row>
    <row r="215" spans="27:29" s="2" customFormat="1" ht="12.75" customHeight="1" x14ac:dyDescent="0.25">
      <c r="AA215" s="1"/>
      <c r="AB215" s="3"/>
      <c r="AC215"/>
    </row>
    <row r="216" spans="27:29" s="2" customFormat="1" ht="12.75" customHeight="1" x14ac:dyDescent="0.25">
      <c r="AA216" s="1"/>
      <c r="AB216" s="3"/>
      <c r="AC216"/>
    </row>
    <row r="217" spans="27:29" s="2" customFormat="1" ht="12.75" customHeight="1" x14ac:dyDescent="0.25">
      <c r="AA217" s="1"/>
      <c r="AB217" s="3"/>
      <c r="AC217"/>
    </row>
    <row r="218" spans="27:29" s="2" customFormat="1" ht="12.75" customHeight="1" x14ac:dyDescent="0.25">
      <c r="AA218" s="1"/>
      <c r="AB218" s="3"/>
      <c r="AC218"/>
    </row>
    <row r="219" spans="27:29" s="2" customFormat="1" ht="12.75" customHeight="1" x14ac:dyDescent="0.25">
      <c r="AA219" s="1"/>
      <c r="AB219" s="3"/>
      <c r="AC219"/>
    </row>
    <row r="220" spans="27:29" s="2" customFormat="1" ht="12.75" customHeight="1" x14ac:dyDescent="0.25">
      <c r="AA220" s="1"/>
      <c r="AB220" s="3"/>
      <c r="AC220"/>
    </row>
    <row r="221" spans="27:29" s="2" customFormat="1" ht="12.75" customHeight="1" x14ac:dyDescent="0.25">
      <c r="AA221" s="1"/>
      <c r="AB221" s="3"/>
      <c r="AC221"/>
    </row>
    <row r="222" spans="27:29" s="2" customFormat="1" ht="12.75" customHeight="1" x14ac:dyDescent="0.25">
      <c r="AA222" s="1"/>
      <c r="AB222" s="3"/>
      <c r="AC222"/>
    </row>
    <row r="223" spans="27:29" s="2" customFormat="1" ht="12.75" customHeight="1" x14ac:dyDescent="0.25">
      <c r="AA223" s="1"/>
      <c r="AB223" s="3"/>
      <c r="AC223"/>
    </row>
    <row r="224" spans="27:29" s="2" customFormat="1" ht="12.75" customHeight="1" x14ac:dyDescent="0.25">
      <c r="AA224" s="1"/>
      <c r="AB224" s="3"/>
      <c r="AC224"/>
    </row>
    <row r="225" spans="27:29" s="2" customFormat="1" ht="12.75" customHeight="1" x14ac:dyDescent="0.25">
      <c r="AA225" s="1"/>
      <c r="AB225" s="3"/>
      <c r="AC225"/>
    </row>
    <row r="226" spans="27:29" s="2" customFormat="1" ht="12.75" customHeight="1" x14ac:dyDescent="0.25">
      <c r="AA226" s="1"/>
      <c r="AB226" s="3"/>
      <c r="AC226"/>
    </row>
    <row r="227" spans="27:29" s="2" customFormat="1" ht="12.75" customHeight="1" x14ac:dyDescent="0.25">
      <c r="AA227" s="1"/>
      <c r="AB227" s="3"/>
      <c r="AC227"/>
    </row>
    <row r="228" spans="27:29" s="2" customFormat="1" ht="12.75" customHeight="1" x14ac:dyDescent="0.25">
      <c r="AA228" s="1"/>
      <c r="AB228" s="3"/>
      <c r="AC228"/>
    </row>
    <row r="229" spans="27:29" s="2" customFormat="1" ht="12.75" customHeight="1" x14ac:dyDescent="0.25">
      <c r="AA229" s="1"/>
      <c r="AB229" s="3"/>
      <c r="AC229"/>
    </row>
    <row r="230" spans="27:29" s="2" customFormat="1" ht="12.75" customHeight="1" x14ac:dyDescent="0.25">
      <c r="AA230" s="1"/>
      <c r="AB230" s="3"/>
      <c r="AC230"/>
    </row>
    <row r="231" spans="27:29" s="2" customFormat="1" ht="12.75" customHeight="1" x14ac:dyDescent="0.25">
      <c r="AA231" s="1"/>
      <c r="AB231" s="3"/>
      <c r="AC231"/>
    </row>
    <row r="232" spans="27:29" s="2" customFormat="1" ht="12.75" customHeight="1" x14ac:dyDescent="0.25">
      <c r="AA232" s="1"/>
      <c r="AB232" s="3"/>
      <c r="AC232"/>
    </row>
    <row r="233" spans="27:29" s="2" customFormat="1" ht="12.75" customHeight="1" x14ac:dyDescent="0.25">
      <c r="AA233" s="1"/>
      <c r="AB233" s="3"/>
      <c r="AC233"/>
    </row>
    <row r="234" spans="27:29" s="2" customFormat="1" ht="12.75" customHeight="1" x14ac:dyDescent="0.25">
      <c r="AA234" s="1"/>
      <c r="AB234" s="3"/>
      <c r="AC234"/>
    </row>
    <row r="235" spans="27:29" s="2" customFormat="1" ht="12.75" customHeight="1" x14ac:dyDescent="0.25">
      <c r="AA235" s="1"/>
      <c r="AB235" s="3"/>
      <c r="AC235"/>
    </row>
    <row r="236" spans="27:29" s="2" customFormat="1" ht="12.75" customHeight="1" x14ac:dyDescent="0.25">
      <c r="AA236" s="1"/>
      <c r="AB236" s="3"/>
      <c r="AC236"/>
    </row>
    <row r="237" spans="27:29" s="2" customFormat="1" ht="12.75" customHeight="1" x14ac:dyDescent="0.25">
      <c r="AA237" s="1"/>
      <c r="AB237" s="3"/>
      <c r="AC237"/>
    </row>
    <row r="238" spans="27:29" s="2" customFormat="1" ht="12.75" customHeight="1" x14ac:dyDescent="0.25">
      <c r="AA238" s="1"/>
      <c r="AB238" s="3"/>
      <c r="AC238"/>
    </row>
    <row r="239" spans="27:29" s="2" customFormat="1" ht="12.75" customHeight="1" x14ac:dyDescent="0.25">
      <c r="AA239" s="1"/>
      <c r="AB239" s="3"/>
      <c r="AC239"/>
    </row>
    <row r="240" spans="27:29" s="2" customFormat="1" ht="12.75" customHeight="1" x14ac:dyDescent="0.25">
      <c r="AA240" s="1"/>
      <c r="AB240" s="3"/>
      <c r="AC240"/>
    </row>
    <row r="241" spans="27:29" s="2" customFormat="1" ht="12.75" customHeight="1" x14ac:dyDescent="0.25">
      <c r="AA241" s="1"/>
      <c r="AB241" s="3"/>
      <c r="AC241"/>
    </row>
    <row r="242" spans="27:29" s="2" customFormat="1" ht="12.75" customHeight="1" x14ac:dyDescent="0.25">
      <c r="AA242" s="1"/>
      <c r="AB242" s="3"/>
      <c r="AC242"/>
    </row>
    <row r="243" spans="27:29" s="2" customFormat="1" ht="12.75" customHeight="1" x14ac:dyDescent="0.25">
      <c r="AA243" s="1"/>
      <c r="AB243" s="3"/>
      <c r="AC243"/>
    </row>
    <row r="244" spans="27:29" s="2" customFormat="1" ht="12.75" customHeight="1" x14ac:dyDescent="0.25">
      <c r="AA244" s="1"/>
      <c r="AB244" s="3"/>
      <c r="AC244"/>
    </row>
    <row r="245" spans="27:29" s="2" customFormat="1" ht="12.75" customHeight="1" x14ac:dyDescent="0.25">
      <c r="AA245" s="1"/>
      <c r="AB245" s="3"/>
      <c r="AC245"/>
    </row>
    <row r="246" spans="27:29" s="2" customFormat="1" ht="12.75" customHeight="1" x14ac:dyDescent="0.25">
      <c r="AA246" s="1"/>
      <c r="AB246" s="3"/>
      <c r="AC246"/>
    </row>
    <row r="247" spans="27:29" s="2" customFormat="1" ht="12.75" customHeight="1" x14ac:dyDescent="0.25">
      <c r="AA247" s="1"/>
      <c r="AB247" s="3"/>
      <c r="AC247"/>
    </row>
    <row r="248" spans="27:29" s="2" customFormat="1" ht="12.75" customHeight="1" x14ac:dyDescent="0.25">
      <c r="AA248" s="1"/>
      <c r="AB248" s="3"/>
      <c r="AC248"/>
    </row>
    <row r="249" spans="27:29" s="2" customFormat="1" ht="12.75" customHeight="1" x14ac:dyDescent="0.25">
      <c r="AA249" s="1"/>
      <c r="AB249" s="3"/>
      <c r="AC249"/>
    </row>
    <row r="250" spans="27:29" s="2" customFormat="1" ht="12.75" customHeight="1" x14ac:dyDescent="0.25">
      <c r="AA250" s="1"/>
      <c r="AB250" s="3"/>
      <c r="AC250"/>
    </row>
    <row r="251" spans="27:29" s="2" customFormat="1" ht="12.75" customHeight="1" x14ac:dyDescent="0.25">
      <c r="AA251" s="1"/>
      <c r="AB251" s="3"/>
      <c r="AC251"/>
    </row>
    <row r="252" spans="27:29" s="2" customFormat="1" ht="12.75" customHeight="1" x14ac:dyDescent="0.25">
      <c r="AA252" s="1"/>
      <c r="AB252" s="3"/>
      <c r="AC252"/>
    </row>
    <row r="253" spans="27:29" s="2" customFormat="1" ht="12.75" customHeight="1" x14ac:dyDescent="0.25">
      <c r="AA253" s="1"/>
      <c r="AB253" s="3"/>
      <c r="AC253"/>
    </row>
    <row r="254" spans="27:29" s="2" customFormat="1" ht="12.75" customHeight="1" x14ac:dyDescent="0.25">
      <c r="AA254" s="1"/>
      <c r="AB254" s="3"/>
      <c r="AC254"/>
    </row>
    <row r="255" spans="27:29" s="2" customFormat="1" ht="12.75" customHeight="1" x14ac:dyDescent="0.25">
      <c r="AA255" s="1"/>
      <c r="AB255" s="3"/>
      <c r="AC255"/>
    </row>
    <row r="256" spans="27:29" s="2" customFormat="1" ht="12.75" customHeight="1" x14ac:dyDescent="0.25">
      <c r="AA256" s="1"/>
      <c r="AB256" s="3"/>
      <c r="AC256"/>
    </row>
    <row r="257" spans="27:29" s="2" customFormat="1" ht="12.75" customHeight="1" x14ac:dyDescent="0.25">
      <c r="AA257" s="1"/>
      <c r="AB257" s="3"/>
      <c r="AC257"/>
    </row>
    <row r="258" spans="27:29" s="2" customFormat="1" ht="12.75" customHeight="1" x14ac:dyDescent="0.25">
      <c r="AA258" s="1"/>
      <c r="AB258" s="3"/>
      <c r="AC258"/>
    </row>
    <row r="259" spans="27:29" s="2" customFormat="1" ht="12.75" customHeight="1" x14ac:dyDescent="0.25">
      <c r="AA259" s="1"/>
      <c r="AB259" s="3"/>
      <c r="AC259"/>
    </row>
    <row r="260" spans="27:29" s="2" customFormat="1" ht="12.75" customHeight="1" x14ac:dyDescent="0.25">
      <c r="AA260" s="1"/>
      <c r="AB260" s="3"/>
      <c r="AC260"/>
    </row>
    <row r="261" spans="27:29" s="2" customFormat="1" ht="12.75" customHeight="1" x14ac:dyDescent="0.25">
      <c r="AA261" s="1"/>
      <c r="AB261" s="3"/>
      <c r="AC261"/>
    </row>
    <row r="262" spans="27:29" s="2" customFormat="1" ht="12.75" customHeight="1" x14ac:dyDescent="0.25">
      <c r="AA262" s="1"/>
      <c r="AB262" s="3"/>
      <c r="AC262"/>
    </row>
    <row r="263" spans="27:29" s="2" customFormat="1" ht="12.75" customHeight="1" x14ac:dyDescent="0.25">
      <c r="AA263" s="1"/>
      <c r="AB263" s="3"/>
      <c r="AC263"/>
    </row>
    <row r="264" spans="27:29" s="2" customFormat="1" ht="12.75" customHeight="1" x14ac:dyDescent="0.25">
      <c r="AA264" s="1"/>
      <c r="AB264" s="3"/>
      <c r="AC264"/>
    </row>
    <row r="265" spans="27:29" s="2" customFormat="1" ht="12.75" customHeight="1" x14ac:dyDescent="0.25">
      <c r="AA265" s="1"/>
      <c r="AB265" s="3"/>
      <c r="AC265"/>
    </row>
    <row r="266" spans="27:29" s="2" customFormat="1" ht="12.75" customHeight="1" x14ac:dyDescent="0.25">
      <c r="AA266" s="1"/>
      <c r="AB266" s="3"/>
      <c r="AC266"/>
    </row>
    <row r="267" spans="27:29" s="2" customFormat="1" ht="12.75" customHeight="1" x14ac:dyDescent="0.25">
      <c r="AA267" s="1"/>
      <c r="AB267" s="3"/>
      <c r="AC267"/>
    </row>
    <row r="268" spans="27:29" s="2" customFormat="1" ht="12.75" customHeight="1" x14ac:dyDescent="0.25">
      <c r="AA268" s="1"/>
      <c r="AB268" s="3"/>
      <c r="AC268"/>
    </row>
    <row r="269" spans="27:29" s="2" customFormat="1" ht="12.75" customHeight="1" x14ac:dyDescent="0.25">
      <c r="AA269" s="1"/>
      <c r="AB269" s="3"/>
      <c r="AC269"/>
    </row>
    <row r="270" spans="27:29" s="2" customFormat="1" ht="12.75" customHeight="1" x14ac:dyDescent="0.25">
      <c r="AA270" s="1"/>
      <c r="AB270" s="3"/>
      <c r="AC270"/>
    </row>
    <row r="271" spans="27:29" s="2" customFormat="1" ht="12.75" customHeight="1" x14ac:dyDescent="0.25">
      <c r="AA271" s="1"/>
      <c r="AB271" s="3"/>
      <c r="AC271"/>
    </row>
    <row r="272" spans="27:29" s="2" customFormat="1" ht="12.75" customHeight="1" x14ac:dyDescent="0.25">
      <c r="AA272" s="1"/>
      <c r="AB272" s="3"/>
      <c r="AC272"/>
    </row>
    <row r="273" spans="27:29" s="2" customFormat="1" ht="12.75" customHeight="1" x14ac:dyDescent="0.25">
      <c r="AA273" s="1"/>
      <c r="AB273" s="3"/>
      <c r="AC273"/>
    </row>
    <row r="274" spans="27:29" s="2" customFormat="1" ht="12.75" customHeight="1" x14ac:dyDescent="0.25">
      <c r="AA274" s="1"/>
      <c r="AB274" s="3"/>
      <c r="AC274"/>
    </row>
    <row r="275" spans="27:29" s="2" customFormat="1" ht="12.75" customHeight="1" x14ac:dyDescent="0.25">
      <c r="AA275" s="1"/>
      <c r="AB275" s="3"/>
      <c r="AC275"/>
    </row>
    <row r="276" spans="27:29" s="2" customFormat="1" ht="12.75" customHeight="1" x14ac:dyDescent="0.25">
      <c r="AA276" s="1"/>
      <c r="AB276" s="3"/>
      <c r="AC276"/>
    </row>
    <row r="277" spans="27:29" s="2" customFormat="1" ht="12.75" customHeight="1" x14ac:dyDescent="0.25">
      <c r="AA277" s="1"/>
      <c r="AB277" s="3"/>
      <c r="AC277"/>
    </row>
    <row r="278" spans="27:29" s="2" customFormat="1" ht="12.75" customHeight="1" x14ac:dyDescent="0.25">
      <c r="AA278" s="1"/>
      <c r="AB278" s="3"/>
      <c r="AC278"/>
    </row>
    <row r="279" spans="27:29" s="2" customFormat="1" ht="12.75" customHeight="1" x14ac:dyDescent="0.25">
      <c r="AA279" s="1"/>
      <c r="AB279" s="3"/>
      <c r="AC279"/>
    </row>
    <row r="280" spans="27:29" s="2" customFormat="1" ht="12.75" customHeight="1" x14ac:dyDescent="0.25">
      <c r="AA280" s="1"/>
      <c r="AB280" s="3"/>
      <c r="AC280"/>
    </row>
    <row r="281" spans="27:29" s="2" customFormat="1" ht="12.75" customHeight="1" x14ac:dyDescent="0.25">
      <c r="AA281" s="1"/>
      <c r="AB281" s="3"/>
      <c r="AC281"/>
    </row>
    <row r="282" spans="27:29" s="2" customFormat="1" ht="12.75" customHeight="1" x14ac:dyDescent="0.25">
      <c r="AA282" s="1"/>
      <c r="AB282" s="3"/>
      <c r="AC282"/>
    </row>
    <row r="283" spans="27:29" s="2" customFormat="1" ht="12.75" customHeight="1" x14ac:dyDescent="0.25">
      <c r="AA283" s="1"/>
      <c r="AB283" s="3"/>
      <c r="AC283"/>
    </row>
    <row r="284" spans="27:29" s="2" customFormat="1" ht="12.75" customHeight="1" x14ac:dyDescent="0.25">
      <c r="AA284" s="1"/>
      <c r="AB284" s="3"/>
      <c r="AC284"/>
    </row>
    <row r="285" spans="27:29" s="2" customFormat="1" ht="12.75" customHeight="1" x14ac:dyDescent="0.25">
      <c r="AA285" s="1"/>
      <c r="AB285" s="3"/>
      <c r="AC285"/>
    </row>
    <row r="286" spans="27:29" s="2" customFormat="1" ht="12.75" customHeight="1" x14ac:dyDescent="0.25">
      <c r="AA286" s="1"/>
      <c r="AB286" s="3"/>
      <c r="AC286"/>
    </row>
    <row r="287" spans="27:29" s="2" customFormat="1" ht="12.75" customHeight="1" x14ac:dyDescent="0.25">
      <c r="AA287" s="1"/>
      <c r="AB287" s="3"/>
      <c r="AC287"/>
    </row>
    <row r="288" spans="27:29" s="2" customFormat="1" ht="12.75" customHeight="1" x14ac:dyDescent="0.25">
      <c r="AA288" s="1"/>
      <c r="AB288" s="3"/>
      <c r="AC288"/>
    </row>
    <row r="289" spans="27:29" s="2" customFormat="1" ht="12.75" customHeight="1" x14ac:dyDescent="0.25">
      <c r="AA289" s="1"/>
      <c r="AB289" s="3"/>
      <c r="AC289"/>
    </row>
    <row r="290" spans="27:29" s="2" customFormat="1" ht="12.75" customHeight="1" x14ac:dyDescent="0.25">
      <c r="AA290" s="1"/>
      <c r="AB290" s="3"/>
      <c r="AC290"/>
    </row>
    <row r="291" spans="27:29" s="2" customFormat="1" ht="12.75" customHeight="1" x14ac:dyDescent="0.25">
      <c r="AA291" s="1"/>
      <c r="AB291" s="3"/>
      <c r="AC291"/>
    </row>
    <row r="292" spans="27:29" s="2" customFormat="1" ht="12.75" customHeight="1" x14ac:dyDescent="0.25">
      <c r="AA292" s="1"/>
      <c r="AB292" s="3"/>
      <c r="AC292"/>
    </row>
    <row r="293" spans="27:29" s="2" customFormat="1" ht="12.75" customHeight="1" x14ac:dyDescent="0.25">
      <c r="AA293" s="1"/>
      <c r="AB293" s="3"/>
      <c r="AC293"/>
    </row>
    <row r="294" spans="27:29" s="2" customFormat="1" ht="12.75" customHeight="1" x14ac:dyDescent="0.25">
      <c r="AA294" s="1"/>
      <c r="AB294" s="3"/>
      <c r="AC294"/>
    </row>
    <row r="295" spans="27:29" s="2" customFormat="1" ht="12.75" customHeight="1" x14ac:dyDescent="0.25">
      <c r="AA295" s="1"/>
      <c r="AB295" s="3"/>
      <c r="AC295"/>
    </row>
    <row r="296" spans="27:29" s="2" customFormat="1" ht="12.75" customHeight="1" x14ac:dyDescent="0.25">
      <c r="AA296" s="1"/>
      <c r="AB296" s="3"/>
      <c r="AC296"/>
    </row>
    <row r="297" spans="27:29" s="2" customFormat="1" ht="12.75" customHeight="1" x14ac:dyDescent="0.25">
      <c r="AA297" s="1"/>
      <c r="AB297" s="3"/>
      <c r="AC297"/>
    </row>
    <row r="298" spans="27:29" s="2" customFormat="1" ht="12.75" customHeight="1" x14ac:dyDescent="0.25">
      <c r="AA298" s="1"/>
      <c r="AB298" s="3"/>
      <c r="AC298"/>
    </row>
    <row r="299" spans="27:29" s="2" customFormat="1" ht="12.75" customHeight="1" x14ac:dyDescent="0.25">
      <c r="AA299" s="1"/>
      <c r="AB299" s="3"/>
      <c r="AC299"/>
    </row>
    <row r="300" spans="27:29" s="2" customFormat="1" ht="12.75" customHeight="1" x14ac:dyDescent="0.25">
      <c r="AA300" s="1"/>
      <c r="AB300" s="3"/>
      <c r="AC300"/>
    </row>
    <row r="301" spans="27:29" s="2" customFormat="1" ht="12.75" customHeight="1" x14ac:dyDescent="0.25">
      <c r="AA301" s="1"/>
      <c r="AB301" s="3"/>
      <c r="AC301"/>
    </row>
    <row r="302" spans="27:29" s="2" customFormat="1" ht="12.75" customHeight="1" x14ac:dyDescent="0.25">
      <c r="AA302" s="1"/>
      <c r="AB302" s="3"/>
      <c r="AC302"/>
    </row>
    <row r="303" spans="27:29" s="2" customFormat="1" ht="12.75" customHeight="1" x14ac:dyDescent="0.25">
      <c r="AA303" s="1"/>
      <c r="AB303" s="3"/>
      <c r="AC303"/>
    </row>
    <row r="304" spans="27:29" s="2" customFormat="1" ht="12.75" customHeight="1" x14ac:dyDescent="0.25">
      <c r="AA304" s="1"/>
      <c r="AB304" s="3"/>
      <c r="AC304"/>
    </row>
    <row r="305" spans="27:29" s="2" customFormat="1" ht="12.75" customHeight="1" x14ac:dyDescent="0.25">
      <c r="AA305" s="1"/>
      <c r="AB305" s="3"/>
      <c r="AC305"/>
    </row>
    <row r="306" spans="27:29" s="2" customFormat="1" ht="12.75" customHeight="1" x14ac:dyDescent="0.25">
      <c r="AA306" s="1"/>
      <c r="AB306" s="3"/>
      <c r="AC306"/>
    </row>
    <row r="307" spans="27:29" s="2" customFormat="1" ht="12.75" customHeight="1" x14ac:dyDescent="0.25">
      <c r="AA307" s="1"/>
      <c r="AB307" s="3"/>
      <c r="AC307"/>
    </row>
    <row r="308" spans="27:29" s="2" customFormat="1" ht="12.75" customHeight="1" x14ac:dyDescent="0.25">
      <c r="AA308" s="1"/>
      <c r="AB308" s="3"/>
      <c r="AC308"/>
    </row>
    <row r="309" spans="27:29" s="2" customFormat="1" ht="12.75" customHeight="1" x14ac:dyDescent="0.25">
      <c r="AA309" s="1"/>
      <c r="AB309" s="3"/>
      <c r="AC309"/>
    </row>
    <row r="310" spans="27:29" s="2" customFormat="1" ht="12.75" customHeight="1" x14ac:dyDescent="0.25">
      <c r="AA310" s="1"/>
      <c r="AB310" s="3"/>
      <c r="AC310"/>
    </row>
    <row r="311" spans="27:29" s="2" customFormat="1" ht="12.75" customHeight="1" x14ac:dyDescent="0.25">
      <c r="AA311" s="1"/>
      <c r="AB311" s="3"/>
      <c r="AC311"/>
    </row>
    <row r="312" spans="27:29" s="2" customFormat="1" ht="12.75" customHeight="1" x14ac:dyDescent="0.25">
      <c r="AA312" s="1"/>
      <c r="AB312" s="3"/>
      <c r="AC312"/>
    </row>
    <row r="313" spans="27:29" s="2" customFormat="1" ht="12.75" customHeight="1" x14ac:dyDescent="0.25">
      <c r="AA313" s="1"/>
      <c r="AB313" s="3"/>
      <c r="AC313"/>
    </row>
    <row r="314" spans="27:29" s="2" customFormat="1" ht="12.75" customHeight="1" x14ac:dyDescent="0.25">
      <c r="AA314" s="1"/>
      <c r="AB314" s="3"/>
      <c r="AC314"/>
    </row>
    <row r="315" spans="27:29" s="2" customFormat="1" ht="12.75" customHeight="1" x14ac:dyDescent="0.25">
      <c r="AA315" s="1"/>
      <c r="AB315" s="3"/>
      <c r="AC315"/>
    </row>
    <row r="316" spans="27:29" s="2" customFormat="1" ht="12.75" customHeight="1" x14ac:dyDescent="0.25">
      <c r="AA316" s="1"/>
      <c r="AB316" s="3"/>
      <c r="AC316"/>
    </row>
    <row r="317" spans="27:29" s="2" customFormat="1" ht="12.75" customHeight="1" x14ac:dyDescent="0.25">
      <c r="AA317" s="1"/>
      <c r="AB317" s="3"/>
      <c r="AC317"/>
    </row>
    <row r="318" spans="27:29" s="2" customFormat="1" ht="12.75" customHeight="1" x14ac:dyDescent="0.25">
      <c r="AA318" s="1"/>
      <c r="AB318" s="3"/>
      <c r="AC318"/>
    </row>
    <row r="319" spans="27:29" s="2" customFormat="1" ht="12.75" customHeight="1" x14ac:dyDescent="0.25">
      <c r="AA319" s="1"/>
      <c r="AB319" s="3"/>
      <c r="AC319"/>
    </row>
    <row r="320" spans="27:29" s="2" customFormat="1" ht="12.75" customHeight="1" x14ac:dyDescent="0.25">
      <c r="AA320" s="1"/>
      <c r="AB320" s="3"/>
      <c r="AC320"/>
    </row>
    <row r="321" spans="27:29" s="2" customFormat="1" ht="12.75" customHeight="1" x14ac:dyDescent="0.25">
      <c r="AA321" s="1"/>
      <c r="AB321" s="3"/>
      <c r="AC321"/>
    </row>
    <row r="322" spans="27:29" s="2" customFormat="1" ht="12.75" customHeight="1" x14ac:dyDescent="0.25">
      <c r="AA322" s="1"/>
      <c r="AB322" s="3"/>
      <c r="AC322"/>
    </row>
    <row r="323" spans="27:29" s="2" customFormat="1" ht="12.75" customHeight="1" x14ac:dyDescent="0.25">
      <c r="AA323" s="1"/>
      <c r="AB323" s="3"/>
      <c r="AC323"/>
    </row>
    <row r="324" spans="27:29" s="2" customFormat="1" ht="12.75" customHeight="1" x14ac:dyDescent="0.25">
      <c r="AA324" s="1"/>
      <c r="AB324" s="3"/>
      <c r="AC324"/>
    </row>
    <row r="325" spans="27:29" s="2" customFormat="1" ht="12.75" customHeight="1" x14ac:dyDescent="0.25">
      <c r="AA325" s="1"/>
      <c r="AB325" s="3"/>
      <c r="AC325"/>
    </row>
    <row r="326" spans="27:29" s="2" customFormat="1" ht="12.75" customHeight="1" x14ac:dyDescent="0.25">
      <c r="AA326" s="1"/>
      <c r="AB326" s="3"/>
      <c r="AC326"/>
    </row>
    <row r="327" spans="27:29" s="2" customFormat="1" ht="12.75" customHeight="1" x14ac:dyDescent="0.25">
      <c r="AA327" s="1"/>
      <c r="AB327" s="3"/>
      <c r="AC327"/>
    </row>
    <row r="328" spans="27:29" s="2" customFormat="1" ht="12.75" customHeight="1" x14ac:dyDescent="0.25">
      <c r="AA328" s="1"/>
      <c r="AB328" s="3"/>
      <c r="AC328"/>
    </row>
    <row r="329" spans="27:29" s="2" customFormat="1" ht="12.75" customHeight="1" x14ac:dyDescent="0.25">
      <c r="AA329" s="1"/>
      <c r="AB329" s="3"/>
      <c r="AC329"/>
    </row>
    <row r="330" spans="27:29" s="2" customFormat="1" ht="12.75" customHeight="1" x14ac:dyDescent="0.25">
      <c r="AA330" s="1"/>
      <c r="AB330" s="3"/>
      <c r="AC330"/>
    </row>
    <row r="331" spans="27:29" s="2" customFormat="1" ht="12.75" customHeight="1" x14ac:dyDescent="0.25">
      <c r="AA331" s="1"/>
      <c r="AB331" s="3"/>
      <c r="AC331"/>
    </row>
    <row r="332" spans="27:29" s="2" customFormat="1" ht="12.75" customHeight="1" x14ac:dyDescent="0.25">
      <c r="AA332" s="1"/>
      <c r="AB332" s="3"/>
      <c r="AC332"/>
    </row>
    <row r="333" spans="27:29" s="2" customFormat="1" ht="12.75" customHeight="1" x14ac:dyDescent="0.25">
      <c r="AA333" s="1"/>
      <c r="AB333" s="3"/>
      <c r="AC333"/>
    </row>
    <row r="334" spans="27:29" s="2" customFormat="1" ht="12.75" customHeight="1" x14ac:dyDescent="0.25">
      <c r="AA334" s="1"/>
      <c r="AB334" s="3"/>
      <c r="AC334"/>
    </row>
    <row r="335" spans="27:29" s="2" customFormat="1" ht="12.75" customHeight="1" x14ac:dyDescent="0.25">
      <c r="AA335" s="1"/>
      <c r="AB335" s="3"/>
      <c r="AC335"/>
    </row>
    <row r="336" spans="27:29" s="2" customFormat="1" ht="12.75" customHeight="1" x14ac:dyDescent="0.25">
      <c r="AA336" s="1"/>
      <c r="AB336" s="3"/>
      <c r="AC336"/>
    </row>
    <row r="337" spans="27:29" s="2" customFormat="1" ht="12.75" customHeight="1" x14ac:dyDescent="0.25">
      <c r="AA337" s="1"/>
      <c r="AB337" s="3"/>
      <c r="AC337"/>
    </row>
    <row r="338" spans="27:29" s="2" customFormat="1" ht="12.75" customHeight="1" x14ac:dyDescent="0.25">
      <c r="AA338" s="1"/>
      <c r="AB338" s="3"/>
      <c r="AC338"/>
    </row>
    <row r="339" spans="27:29" s="2" customFormat="1" ht="12.75" customHeight="1" x14ac:dyDescent="0.25">
      <c r="AA339" s="1"/>
      <c r="AB339" s="3"/>
      <c r="AC339"/>
    </row>
    <row r="340" spans="27:29" s="2" customFormat="1" ht="12.75" customHeight="1" x14ac:dyDescent="0.25">
      <c r="AA340" s="1"/>
      <c r="AB340" s="3"/>
      <c r="AC340"/>
    </row>
    <row r="341" spans="27:29" s="2" customFormat="1" ht="12.75" customHeight="1" x14ac:dyDescent="0.25">
      <c r="AA341" s="1"/>
      <c r="AB341" s="3"/>
      <c r="AC341"/>
    </row>
    <row r="342" spans="27:29" s="2" customFormat="1" ht="12.75" customHeight="1" x14ac:dyDescent="0.25">
      <c r="AA342" s="1"/>
      <c r="AB342" s="3"/>
      <c r="AC342"/>
    </row>
    <row r="343" spans="27:29" s="2" customFormat="1" ht="12.75" customHeight="1" x14ac:dyDescent="0.25">
      <c r="AA343" s="1"/>
      <c r="AB343" s="3"/>
      <c r="AC343"/>
    </row>
    <row r="344" spans="27:29" s="2" customFormat="1" ht="12.75" customHeight="1" x14ac:dyDescent="0.25">
      <c r="AA344" s="1"/>
      <c r="AB344" s="3"/>
      <c r="AC344"/>
    </row>
    <row r="345" spans="27:29" s="2" customFormat="1" ht="12.75" customHeight="1" x14ac:dyDescent="0.25">
      <c r="AA345" s="1"/>
      <c r="AB345" s="3"/>
      <c r="AC345"/>
    </row>
    <row r="346" spans="27:29" s="2" customFormat="1" ht="12.75" customHeight="1" x14ac:dyDescent="0.25">
      <c r="AA346" s="1"/>
      <c r="AB346" s="3"/>
      <c r="AC346"/>
    </row>
    <row r="347" spans="27:29" s="2" customFormat="1" ht="12.75" customHeight="1" x14ac:dyDescent="0.25">
      <c r="AA347" s="1"/>
      <c r="AB347" s="3"/>
      <c r="AC347"/>
    </row>
    <row r="348" spans="27:29" s="2" customFormat="1" ht="12.75" customHeight="1" x14ac:dyDescent="0.25">
      <c r="AA348" s="1"/>
      <c r="AB348" s="3"/>
      <c r="AC348"/>
    </row>
    <row r="349" spans="27:29" s="2" customFormat="1" ht="12.75" customHeight="1" x14ac:dyDescent="0.25">
      <c r="AA349" s="1"/>
      <c r="AB349" s="3"/>
      <c r="AC349"/>
    </row>
    <row r="350" spans="27:29" s="2" customFormat="1" ht="12.75" customHeight="1" x14ac:dyDescent="0.25">
      <c r="AA350" s="1"/>
      <c r="AB350" s="3"/>
      <c r="AC350"/>
    </row>
    <row r="351" spans="27:29" s="2" customFormat="1" ht="12.75" customHeight="1" x14ac:dyDescent="0.25">
      <c r="AA351" s="1"/>
      <c r="AB351" s="3"/>
      <c r="AC351"/>
    </row>
    <row r="352" spans="27:29" s="2" customFormat="1" ht="12.75" customHeight="1" x14ac:dyDescent="0.25">
      <c r="AA352" s="1"/>
      <c r="AB352" s="3"/>
      <c r="AC352"/>
    </row>
    <row r="353" spans="27:29" s="2" customFormat="1" ht="12.75" customHeight="1" x14ac:dyDescent="0.25">
      <c r="AA353" s="1"/>
      <c r="AB353" s="3"/>
      <c r="AC353"/>
    </row>
    <row r="354" spans="27:29" s="2" customFormat="1" ht="12.75" customHeight="1" x14ac:dyDescent="0.25">
      <c r="AA354" s="1"/>
      <c r="AB354" s="3"/>
      <c r="AC354"/>
    </row>
    <row r="355" spans="27:29" s="2" customFormat="1" ht="12.75" customHeight="1" x14ac:dyDescent="0.25">
      <c r="AA355" s="1"/>
      <c r="AB355" s="3"/>
      <c r="AC355"/>
    </row>
    <row r="356" spans="27:29" s="2" customFormat="1" ht="12.75" customHeight="1" x14ac:dyDescent="0.25">
      <c r="AA356" s="1"/>
      <c r="AB356" s="3"/>
      <c r="AC356"/>
    </row>
    <row r="357" spans="27:29" s="2" customFormat="1" ht="12.75" customHeight="1" x14ac:dyDescent="0.25">
      <c r="AA357" s="1"/>
      <c r="AB357" s="3"/>
      <c r="AC357"/>
    </row>
    <row r="358" spans="27:29" s="2" customFormat="1" ht="12.75" customHeight="1" x14ac:dyDescent="0.25">
      <c r="AA358" s="1"/>
      <c r="AB358" s="3"/>
      <c r="AC358"/>
    </row>
    <row r="359" spans="27:29" s="2" customFormat="1" ht="12.75" customHeight="1" x14ac:dyDescent="0.25">
      <c r="AA359" s="1"/>
      <c r="AB359" s="3"/>
      <c r="AC359"/>
    </row>
    <row r="360" spans="27:29" s="2" customFormat="1" ht="12.75" customHeight="1" x14ac:dyDescent="0.25">
      <c r="AA360" s="1"/>
      <c r="AB360" s="3"/>
      <c r="AC360"/>
    </row>
    <row r="361" spans="27:29" s="2" customFormat="1" ht="12.75" customHeight="1" x14ac:dyDescent="0.25">
      <c r="AA361" s="1"/>
      <c r="AB361" s="3"/>
      <c r="AC361"/>
    </row>
    <row r="362" spans="27:29" s="2" customFormat="1" ht="12.75" customHeight="1" x14ac:dyDescent="0.25">
      <c r="AA362" s="1"/>
      <c r="AB362" s="3"/>
      <c r="AC362"/>
    </row>
    <row r="363" spans="27:29" s="2" customFormat="1" ht="12.75" customHeight="1" x14ac:dyDescent="0.25">
      <c r="AA363" s="1"/>
      <c r="AB363" s="3"/>
      <c r="AC363"/>
    </row>
    <row r="364" spans="27:29" s="2" customFormat="1" ht="12.75" customHeight="1" x14ac:dyDescent="0.25">
      <c r="AA364" s="1"/>
      <c r="AB364" s="3"/>
      <c r="AC364"/>
    </row>
    <row r="365" spans="27:29" s="2" customFormat="1" ht="12.75" customHeight="1" x14ac:dyDescent="0.25">
      <c r="AA365" s="1"/>
      <c r="AB365" s="3"/>
      <c r="AC365"/>
    </row>
    <row r="366" spans="27:29" s="2" customFormat="1" ht="12.75" customHeight="1" x14ac:dyDescent="0.25">
      <c r="AA366" s="1"/>
      <c r="AB366" s="3"/>
      <c r="AC366"/>
    </row>
    <row r="367" spans="27:29" s="2" customFormat="1" ht="12.75" customHeight="1" x14ac:dyDescent="0.25">
      <c r="AA367" s="1"/>
      <c r="AB367" s="3"/>
      <c r="AC367"/>
    </row>
    <row r="368" spans="27:29" s="2" customFormat="1" ht="12.75" customHeight="1" x14ac:dyDescent="0.25">
      <c r="AA368" s="1"/>
      <c r="AB368" s="3"/>
      <c r="AC368"/>
    </row>
    <row r="369" spans="27:29" s="2" customFormat="1" ht="12.75" customHeight="1" x14ac:dyDescent="0.25">
      <c r="AA369" s="1"/>
      <c r="AB369" s="3"/>
      <c r="AC369"/>
    </row>
    <row r="370" spans="27:29" s="2" customFormat="1" ht="12.75" customHeight="1" x14ac:dyDescent="0.25">
      <c r="AA370" s="1"/>
      <c r="AB370" s="3"/>
      <c r="AC370"/>
    </row>
    <row r="371" spans="27:29" s="2" customFormat="1" ht="12.75" customHeight="1" x14ac:dyDescent="0.25">
      <c r="AA371" s="1"/>
      <c r="AB371" s="3"/>
      <c r="AC371"/>
    </row>
    <row r="372" spans="27:29" s="2" customFormat="1" ht="12.75" customHeight="1" x14ac:dyDescent="0.25">
      <c r="AA372" s="1"/>
      <c r="AB372" s="3"/>
      <c r="AC372"/>
    </row>
    <row r="373" spans="27:29" s="2" customFormat="1" ht="12.75" customHeight="1" x14ac:dyDescent="0.25">
      <c r="AA373" s="1"/>
      <c r="AB373" s="3"/>
      <c r="AC373"/>
    </row>
    <row r="374" spans="27:29" s="2" customFormat="1" ht="12.75" customHeight="1" x14ac:dyDescent="0.25">
      <c r="AA374" s="1"/>
      <c r="AB374" s="3"/>
      <c r="AC374"/>
    </row>
    <row r="375" spans="27:29" s="2" customFormat="1" ht="12.75" customHeight="1" x14ac:dyDescent="0.25">
      <c r="AA375" s="1"/>
      <c r="AB375" s="3"/>
      <c r="AC375"/>
    </row>
    <row r="376" spans="27:29" s="2" customFormat="1" ht="12.75" customHeight="1" x14ac:dyDescent="0.25">
      <c r="AA376" s="1"/>
      <c r="AB376" s="3"/>
      <c r="AC376"/>
    </row>
    <row r="377" spans="27:29" s="2" customFormat="1" ht="12.75" customHeight="1" x14ac:dyDescent="0.25">
      <c r="AA377" s="1"/>
      <c r="AB377" s="3"/>
      <c r="AC377"/>
    </row>
    <row r="378" spans="27:29" s="2" customFormat="1" ht="12.75" customHeight="1" x14ac:dyDescent="0.25">
      <c r="AA378" s="1"/>
      <c r="AB378" s="3"/>
      <c r="AC378"/>
    </row>
    <row r="379" spans="27:29" s="2" customFormat="1" ht="12.75" customHeight="1" x14ac:dyDescent="0.25">
      <c r="AA379" s="1"/>
      <c r="AB379" s="3"/>
      <c r="AC379"/>
    </row>
    <row r="380" spans="27:29" s="2" customFormat="1" ht="12.75" customHeight="1" x14ac:dyDescent="0.25">
      <c r="AA380" s="1"/>
      <c r="AB380" s="3"/>
      <c r="AC380"/>
    </row>
    <row r="381" spans="27:29" s="2" customFormat="1" ht="12.75" customHeight="1" x14ac:dyDescent="0.25">
      <c r="AA381" s="1"/>
      <c r="AB381" s="3"/>
      <c r="AC381"/>
    </row>
    <row r="382" spans="27:29" s="2" customFormat="1" ht="12.75" customHeight="1" x14ac:dyDescent="0.25">
      <c r="AA382" s="1"/>
      <c r="AB382" s="3"/>
      <c r="AC382"/>
    </row>
    <row r="383" spans="27:29" s="2" customFormat="1" ht="12.75" customHeight="1" x14ac:dyDescent="0.25">
      <c r="AA383" s="1"/>
      <c r="AB383" s="3"/>
      <c r="AC383"/>
    </row>
    <row r="384" spans="27:29" s="2" customFormat="1" ht="12.75" customHeight="1" x14ac:dyDescent="0.25">
      <c r="AA384" s="1"/>
      <c r="AB384" s="3"/>
      <c r="AC384"/>
    </row>
    <row r="385" spans="27:29" s="2" customFormat="1" ht="12.75" customHeight="1" x14ac:dyDescent="0.25">
      <c r="AA385" s="1"/>
      <c r="AB385" s="3"/>
      <c r="AC385"/>
    </row>
    <row r="386" spans="27:29" s="2" customFormat="1" ht="12.75" customHeight="1" x14ac:dyDescent="0.25">
      <c r="AA386" s="1"/>
      <c r="AB386" s="3"/>
      <c r="AC386"/>
    </row>
    <row r="387" spans="27:29" s="2" customFormat="1" ht="12.75" customHeight="1" x14ac:dyDescent="0.25">
      <c r="AA387" s="1"/>
      <c r="AB387" s="3"/>
      <c r="AC387"/>
    </row>
    <row r="388" spans="27:29" s="2" customFormat="1" ht="12.75" customHeight="1" x14ac:dyDescent="0.25">
      <c r="AA388" s="1"/>
      <c r="AB388" s="3"/>
      <c r="AC388"/>
    </row>
    <row r="389" spans="27:29" s="2" customFormat="1" ht="12.75" customHeight="1" x14ac:dyDescent="0.25">
      <c r="AA389" s="1"/>
      <c r="AB389" s="3"/>
      <c r="AC389"/>
    </row>
    <row r="390" spans="27:29" s="2" customFormat="1" ht="12.75" customHeight="1" x14ac:dyDescent="0.25">
      <c r="AA390" s="1"/>
      <c r="AB390" s="3"/>
      <c r="AC390"/>
    </row>
    <row r="391" spans="27:29" s="2" customFormat="1" ht="12.75" customHeight="1" x14ac:dyDescent="0.25">
      <c r="AA391" s="1"/>
      <c r="AB391" s="3"/>
      <c r="AC391"/>
    </row>
    <row r="392" spans="27:29" s="2" customFormat="1" ht="12.75" customHeight="1" x14ac:dyDescent="0.25">
      <c r="AA392" s="1"/>
      <c r="AB392" s="3"/>
      <c r="AC392"/>
    </row>
    <row r="393" spans="27:29" s="2" customFormat="1" ht="12.75" customHeight="1" x14ac:dyDescent="0.25">
      <c r="AA393" s="1"/>
      <c r="AB393" s="3"/>
      <c r="AC393"/>
    </row>
    <row r="394" spans="27:29" s="2" customFormat="1" ht="12.75" customHeight="1" x14ac:dyDescent="0.25">
      <c r="AA394" s="1"/>
      <c r="AB394" s="3"/>
      <c r="AC394"/>
    </row>
    <row r="395" spans="27:29" s="2" customFormat="1" ht="12.75" customHeight="1" x14ac:dyDescent="0.25">
      <c r="AA395" s="1"/>
      <c r="AB395" s="3"/>
      <c r="AC395"/>
    </row>
    <row r="396" spans="27:29" s="2" customFormat="1" ht="12.75" customHeight="1" x14ac:dyDescent="0.25">
      <c r="AA396" s="1"/>
      <c r="AB396" s="3"/>
      <c r="AC396"/>
    </row>
    <row r="397" spans="27:29" s="2" customFormat="1" ht="12.75" customHeight="1" x14ac:dyDescent="0.25">
      <c r="AA397" s="1"/>
      <c r="AB397" s="3"/>
      <c r="AC397"/>
    </row>
    <row r="398" spans="27:29" s="2" customFormat="1" ht="12.75" customHeight="1" x14ac:dyDescent="0.25">
      <c r="AA398" s="1"/>
      <c r="AB398" s="3"/>
      <c r="AC398"/>
    </row>
    <row r="399" spans="27:29" s="2" customFormat="1" ht="12.75" customHeight="1" x14ac:dyDescent="0.25">
      <c r="AA399" s="1"/>
      <c r="AB399" s="3"/>
      <c r="AC399"/>
    </row>
    <row r="400" spans="27:29" s="2" customFormat="1" ht="12.75" customHeight="1" x14ac:dyDescent="0.25">
      <c r="AA400" s="1"/>
      <c r="AB400" s="3"/>
      <c r="AC400"/>
    </row>
    <row r="401" spans="27:29" s="2" customFormat="1" ht="12.75" customHeight="1" x14ac:dyDescent="0.25">
      <c r="AA401" s="1"/>
      <c r="AB401" s="3"/>
      <c r="AC401"/>
    </row>
    <row r="402" spans="27:29" s="2" customFormat="1" ht="12.75" customHeight="1" x14ac:dyDescent="0.25">
      <c r="AA402" s="1"/>
      <c r="AB402" s="3"/>
      <c r="AC402"/>
    </row>
    <row r="403" spans="27:29" s="2" customFormat="1" ht="12.75" customHeight="1" x14ac:dyDescent="0.25">
      <c r="AA403" s="1"/>
      <c r="AB403" s="3"/>
      <c r="AC403"/>
    </row>
    <row r="404" spans="27:29" s="2" customFormat="1" ht="12.75" customHeight="1" x14ac:dyDescent="0.25">
      <c r="AA404" s="1"/>
      <c r="AB404" s="3"/>
      <c r="AC404"/>
    </row>
    <row r="405" spans="27:29" s="2" customFormat="1" ht="12.75" customHeight="1" x14ac:dyDescent="0.25">
      <c r="AA405" s="1"/>
      <c r="AB405" s="3"/>
      <c r="AC405"/>
    </row>
    <row r="406" spans="27:29" s="2" customFormat="1" ht="12.75" customHeight="1" x14ac:dyDescent="0.25">
      <c r="AA406" s="1"/>
      <c r="AB406" s="3"/>
      <c r="AC406"/>
    </row>
    <row r="407" spans="27:29" s="2" customFormat="1" ht="12.75" customHeight="1" x14ac:dyDescent="0.25">
      <c r="AA407" s="1"/>
      <c r="AB407" s="3"/>
      <c r="AC407"/>
    </row>
    <row r="408" spans="27:29" s="2" customFormat="1" ht="12.75" customHeight="1" x14ac:dyDescent="0.25">
      <c r="AA408" s="1"/>
      <c r="AB408" s="3"/>
      <c r="AC408"/>
    </row>
    <row r="409" spans="27:29" s="2" customFormat="1" ht="12.75" customHeight="1" x14ac:dyDescent="0.25">
      <c r="AA409" s="1"/>
      <c r="AB409" s="3"/>
      <c r="AC409"/>
    </row>
    <row r="410" spans="27:29" s="2" customFormat="1" ht="12.75" customHeight="1" x14ac:dyDescent="0.25">
      <c r="AA410" s="1"/>
      <c r="AB410" s="3"/>
      <c r="AC410"/>
    </row>
    <row r="411" spans="27:29" s="2" customFormat="1" ht="12.75" customHeight="1" x14ac:dyDescent="0.25">
      <c r="AA411" s="1"/>
      <c r="AB411" s="3"/>
      <c r="AC411"/>
    </row>
    <row r="412" spans="27:29" s="2" customFormat="1" ht="12.75" customHeight="1" x14ac:dyDescent="0.25">
      <c r="AA412" s="1"/>
      <c r="AB412" s="3"/>
      <c r="AC412"/>
    </row>
    <row r="413" spans="27:29" s="2" customFormat="1" ht="12.75" customHeight="1" x14ac:dyDescent="0.25">
      <c r="AA413" s="1"/>
      <c r="AB413" s="3"/>
      <c r="AC413"/>
    </row>
    <row r="414" spans="27:29" s="2" customFormat="1" ht="12.75" customHeight="1" x14ac:dyDescent="0.25">
      <c r="AA414" s="1"/>
      <c r="AB414" s="3"/>
      <c r="AC414"/>
    </row>
    <row r="415" spans="27:29" s="2" customFormat="1" ht="12.75" customHeight="1" x14ac:dyDescent="0.25">
      <c r="AA415" s="1"/>
      <c r="AB415" s="3"/>
      <c r="AC415"/>
    </row>
    <row r="416" spans="27:29" s="2" customFormat="1" ht="12.75" customHeight="1" x14ac:dyDescent="0.25">
      <c r="AA416" s="1"/>
      <c r="AB416" s="3"/>
      <c r="AC416"/>
    </row>
    <row r="417" spans="27:29" s="2" customFormat="1" ht="12.75" customHeight="1" x14ac:dyDescent="0.25">
      <c r="AA417" s="1"/>
      <c r="AB417" s="3"/>
      <c r="AC417"/>
    </row>
    <row r="418" spans="27:29" s="2" customFormat="1" ht="12.75" customHeight="1" x14ac:dyDescent="0.25">
      <c r="AA418" s="1"/>
      <c r="AB418" s="3"/>
      <c r="AC418"/>
    </row>
    <row r="419" spans="27:29" s="2" customFormat="1" ht="12.75" customHeight="1" x14ac:dyDescent="0.25">
      <c r="AA419" s="1"/>
      <c r="AB419" s="3"/>
      <c r="AC419"/>
    </row>
    <row r="420" spans="27:29" s="2" customFormat="1" ht="12.75" customHeight="1" x14ac:dyDescent="0.25">
      <c r="AA420" s="1"/>
      <c r="AB420" s="3"/>
      <c r="AC420"/>
    </row>
    <row r="421" spans="27:29" s="2" customFormat="1" ht="12.75" customHeight="1" x14ac:dyDescent="0.25">
      <c r="AA421" s="1"/>
      <c r="AB421" s="3"/>
      <c r="AC421"/>
    </row>
    <row r="422" spans="27:29" s="2" customFormat="1" ht="12.75" customHeight="1" x14ac:dyDescent="0.25">
      <c r="AA422" s="1"/>
      <c r="AB422" s="3"/>
      <c r="AC422"/>
    </row>
    <row r="423" spans="27:29" s="2" customFormat="1" ht="12.75" customHeight="1" x14ac:dyDescent="0.25">
      <c r="AA423" s="1"/>
      <c r="AB423" s="3"/>
      <c r="AC423"/>
    </row>
    <row r="424" spans="27:29" s="2" customFormat="1" ht="12.75" customHeight="1" x14ac:dyDescent="0.25">
      <c r="AA424" s="1"/>
      <c r="AB424" s="3"/>
      <c r="AC424"/>
    </row>
    <row r="425" spans="27:29" s="2" customFormat="1" ht="12.75" customHeight="1" x14ac:dyDescent="0.25">
      <c r="AA425" s="1"/>
      <c r="AB425" s="3"/>
      <c r="AC425"/>
    </row>
    <row r="426" spans="27:29" s="2" customFormat="1" ht="12.75" customHeight="1" x14ac:dyDescent="0.25">
      <c r="AA426" s="1"/>
      <c r="AB426" s="3"/>
      <c r="AC426"/>
    </row>
    <row r="427" spans="27:29" s="2" customFormat="1" ht="12.75" customHeight="1" x14ac:dyDescent="0.25">
      <c r="AA427" s="1"/>
      <c r="AB427" s="3"/>
      <c r="AC427"/>
    </row>
    <row r="428" spans="27:29" s="2" customFormat="1" ht="12.75" customHeight="1" x14ac:dyDescent="0.25">
      <c r="AA428" s="1"/>
      <c r="AB428" s="3"/>
      <c r="AC428"/>
    </row>
    <row r="429" spans="27:29" s="2" customFormat="1" ht="12.75" customHeight="1" x14ac:dyDescent="0.25">
      <c r="AA429" s="1"/>
      <c r="AB429" s="3"/>
      <c r="AC429"/>
    </row>
    <row r="430" spans="27:29" s="2" customFormat="1" ht="12.75" customHeight="1" x14ac:dyDescent="0.25">
      <c r="AA430" s="1"/>
      <c r="AB430" s="3"/>
      <c r="AC430"/>
    </row>
    <row r="431" spans="27:29" s="2" customFormat="1" ht="12.75" customHeight="1" x14ac:dyDescent="0.25">
      <c r="AA431" s="1"/>
      <c r="AB431" s="3"/>
      <c r="AC431"/>
    </row>
    <row r="432" spans="27:29" s="2" customFormat="1" ht="12.75" customHeight="1" x14ac:dyDescent="0.25">
      <c r="AA432" s="1"/>
      <c r="AB432" s="3"/>
      <c r="AC432"/>
    </row>
    <row r="433" spans="27:29" s="2" customFormat="1" ht="12.75" customHeight="1" x14ac:dyDescent="0.25">
      <c r="AA433" s="1"/>
      <c r="AB433" s="3"/>
      <c r="AC433"/>
    </row>
    <row r="434" spans="27:29" s="2" customFormat="1" ht="12.75" customHeight="1" x14ac:dyDescent="0.25">
      <c r="AA434" s="1"/>
      <c r="AB434" s="3"/>
      <c r="AC434"/>
    </row>
    <row r="435" spans="27:29" s="2" customFormat="1" ht="12.75" customHeight="1" x14ac:dyDescent="0.25">
      <c r="AA435" s="1"/>
      <c r="AB435" s="3"/>
      <c r="AC435"/>
    </row>
    <row r="436" spans="27:29" s="2" customFormat="1" ht="12.75" customHeight="1" x14ac:dyDescent="0.25">
      <c r="AA436" s="1"/>
      <c r="AB436" s="3"/>
      <c r="AC436"/>
    </row>
    <row r="437" spans="27:29" s="2" customFormat="1" ht="12.75" customHeight="1" x14ac:dyDescent="0.25">
      <c r="AA437" s="1"/>
      <c r="AB437" s="3"/>
      <c r="AC437"/>
    </row>
    <row r="438" spans="27:29" s="2" customFormat="1" ht="12.75" customHeight="1" x14ac:dyDescent="0.25">
      <c r="AA438" s="1"/>
      <c r="AB438" s="3"/>
      <c r="AC438"/>
    </row>
    <row r="439" spans="27:29" s="2" customFormat="1" ht="12.75" customHeight="1" x14ac:dyDescent="0.25">
      <c r="AA439" s="1"/>
      <c r="AB439" s="3"/>
      <c r="AC439"/>
    </row>
    <row r="440" spans="27:29" s="2" customFormat="1" ht="12.75" customHeight="1" x14ac:dyDescent="0.25">
      <c r="AA440" s="1"/>
      <c r="AB440" s="3"/>
      <c r="AC440"/>
    </row>
    <row r="441" spans="27:29" s="2" customFormat="1" ht="12.75" customHeight="1" x14ac:dyDescent="0.25">
      <c r="AA441" s="1"/>
      <c r="AB441" s="3"/>
      <c r="AC441"/>
    </row>
    <row r="442" spans="27:29" s="2" customFormat="1" ht="12.75" customHeight="1" x14ac:dyDescent="0.25">
      <c r="AA442" s="1"/>
      <c r="AB442" s="3"/>
      <c r="AC442"/>
    </row>
    <row r="443" spans="27:29" s="2" customFormat="1" ht="12.75" customHeight="1" x14ac:dyDescent="0.25">
      <c r="AA443" s="1"/>
      <c r="AB443" s="3"/>
      <c r="AC443"/>
    </row>
    <row r="444" spans="27:29" s="2" customFormat="1" ht="12.75" customHeight="1" x14ac:dyDescent="0.25">
      <c r="AA444" s="1"/>
      <c r="AB444" s="3"/>
      <c r="AC444"/>
    </row>
    <row r="445" spans="27:29" s="2" customFormat="1" ht="12.75" customHeight="1" x14ac:dyDescent="0.25">
      <c r="AA445" s="1"/>
      <c r="AB445" s="3"/>
      <c r="AC445"/>
    </row>
    <row r="446" spans="27:29" s="2" customFormat="1" ht="12.75" customHeight="1" x14ac:dyDescent="0.25">
      <c r="AA446" s="1"/>
      <c r="AB446" s="3"/>
      <c r="AC446"/>
    </row>
    <row r="447" spans="27:29" s="2" customFormat="1" ht="12.75" customHeight="1" x14ac:dyDescent="0.25">
      <c r="AA447" s="1"/>
      <c r="AB447" s="3"/>
      <c r="AC447"/>
    </row>
    <row r="448" spans="27:29" s="2" customFormat="1" ht="12.75" customHeight="1" x14ac:dyDescent="0.25">
      <c r="AA448" s="1"/>
      <c r="AB448" s="3"/>
      <c r="AC448"/>
    </row>
    <row r="449" spans="27:29" s="2" customFormat="1" ht="12.75" customHeight="1" x14ac:dyDescent="0.25">
      <c r="AA449" s="1"/>
      <c r="AB449" s="3"/>
      <c r="AC449"/>
    </row>
    <row r="450" spans="27:29" s="2" customFormat="1" ht="12.75" customHeight="1" x14ac:dyDescent="0.25">
      <c r="AA450" s="1"/>
      <c r="AB450" s="3"/>
      <c r="AC450"/>
    </row>
    <row r="451" spans="27:29" s="2" customFormat="1" ht="12.75" customHeight="1" x14ac:dyDescent="0.25">
      <c r="AA451" s="1"/>
      <c r="AB451" s="3"/>
      <c r="AC451"/>
    </row>
    <row r="452" spans="27:29" s="2" customFormat="1" ht="12.75" customHeight="1" x14ac:dyDescent="0.25">
      <c r="AA452" s="1"/>
      <c r="AB452" s="3"/>
      <c r="AC452"/>
    </row>
    <row r="453" spans="27:29" s="2" customFormat="1" ht="12.75" customHeight="1" x14ac:dyDescent="0.25">
      <c r="AA453" s="1"/>
      <c r="AB453" s="3"/>
      <c r="AC453"/>
    </row>
    <row r="454" spans="27:29" s="2" customFormat="1" ht="12.75" customHeight="1" x14ac:dyDescent="0.25">
      <c r="AA454" s="1"/>
      <c r="AB454" s="3"/>
      <c r="AC454"/>
    </row>
    <row r="455" spans="27:29" s="2" customFormat="1" ht="12.75" customHeight="1" x14ac:dyDescent="0.25">
      <c r="AA455" s="1"/>
      <c r="AB455" s="3"/>
      <c r="AC455"/>
    </row>
    <row r="456" spans="27:29" s="2" customFormat="1" ht="12.75" customHeight="1" x14ac:dyDescent="0.25">
      <c r="AA456" s="1"/>
      <c r="AB456" s="3"/>
      <c r="AC456"/>
    </row>
    <row r="457" spans="27:29" s="2" customFormat="1" ht="12.75" customHeight="1" x14ac:dyDescent="0.25">
      <c r="AA457" s="1"/>
      <c r="AB457" s="3"/>
      <c r="AC457"/>
    </row>
    <row r="458" spans="27:29" s="2" customFormat="1" ht="12.75" customHeight="1" x14ac:dyDescent="0.25">
      <c r="AA458" s="1"/>
      <c r="AB458" s="3"/>
      <c r="AC458"/>
    </row>
    <row r="459" spans="27:29" s="2" customFormat="1" ht="12.75" customHeight="1" x14ac:dyDescent="0.25">
      <c r="AA459" s="1"/>
      <c r="AB459" s="3"/>
      <c r="AC459"/>
    </row>
    <row r="460" spans="27:29" s="2" customFormat="1" ht="12.75" customHeight="1" x14ac:dyDescent="0.25">
      <c r="AA460" s="1"/>
      <c r="AB460" s="3"/>
      <c r="AC460"/>
    </row>
    <row r="461" spans="27:29" s="2" customFormat="1" ht="12.75" customHeight="1" x14ac:dyDescent="0.25">
      <c r="AA461" s="1"/>
      <c r="AB461" s="3"/>
      <c r="AC461"/>
    </row>
    <row r="462" spans="27:29" s="2" customFormat="1" ht="12.75" customHeight="1" x14ac:dyDescent="0.25">
      <c r="AA462" s="1"/>
      <c r="AB462" s="3"/>
      <c r="AC462"/>
    </row>
    <row r="463" spans="27:29" s="2" customFormat="1" ht="12.75" customHeight="1" x14ac:dyDescent="0.25">
      <c r="AA463" s="1"/>
      <c r="AB463" s="3"/>
      <c r="AC463"/>
    </row>
    <row r="464" spans="27:29" s="2" customFormat="1" ht="12.75" customHeight="1" x14ac:dyDescent="0.25">
      <c r="AA464" s="1"/>
      <c r="AB464" s="3"/>
      <c r="AC464"/>
    </row>
    <row r="465" spans="27:29" s="2" customFormat="1" ht="12.75" customHeight="1" x14ac:dyDescent="0.25">
      <c r="AA465" s="1"/>
      <c r="AB465" s="3"/>
      <c r="AC465"/>
    </row>
    <row r="466" spans="27:29" s="2" customFormat="1" ht="12.75" customHeight="1" x14ac:dyDescent="0.25">
      <c r="AA466" s="1"/>
      <c r="AB466" s="3"/>
      <c r="AC466"/>
    </row>
    <row r="467" spans="27:29" s="2" customFormat="1" ht="12.75" customHeight="1" x14ac:dyDescent="0.25">
      <c r="AA467" s="1"/>
      <c r="AB467" s="3"/>
      <c r="AC467"/>
    </row>
    <row r="468" spans="27:29" s="2" customFormat="1" ht="12.75" customHeight="1" x14ac:dyDescent="0.25">
      <c r="AA468" s="1"/>
      <c r="AB468" s="3"/>
      <c r="AC468"/>
    </row>
    <row r="469" spans="27:29" s="2" customFormat="1" ht="12.75" customHeight="1" x14ac:dyDescent="0.25">
      <c r="AA469" s="1"/>
      <c r="AB469" s="3"/>
      <c r="AC469"/>
    </row>
    <row r="470" spans="27:29" s="2" customFormat="1" ht="12.75" customHeight="1" x14ac:dyDescent="0.25">
      <c r="AA470" s="1"/>
      <c r="AB470" s="3"/>
      <c r="AC470"/>
    </row>
    <row r="471" spans="27:29" s="2" customFormat="1" ht="12.75" customHeight="1" x14ac:dyDescent="0.25">
      <c r="AA471" s="1"/>
      <c r="AB471" s="3"/>
      <c r="AC471"/>
    </row>
    <row r="472" spans="27:29" s="2" customFormat="1" ht="12.75" customHeight="1" x14ac:dyDescent="0.25">
      <c r="AA472" s="1"/>
      <c r="AB472" s="3"/>
      <c r="AC472"/>
    </row>
    <row r="473" spans="27:29" s="2" customFormat="1" ht="12.75" customHeight="1" x14ac:dyDescent="0.25">
      <c r="AA473" s="1"/>
      <c r="AB473" s="3"/>
      <c r="AC473"/>
    </row>
    <row r="474" spans="27:29" s="2" customFormat="1" ht="12.75" customHeight="1" x14ac:dyDescent="0.25">
      <c r="AA474" s="1"/>
      <c r="AB474" s="3"/>
      <c r="AC474"/>
    </row>
    <row r="475" spans="27:29" s="2" customFormat="1" ht="12.75" customHeight="1" x14ac:dyDescent="0.25">
      <c r="AA475" s="1"/>
      <c r="AB475" s="3"/>
      <c r="AC475"/>
    </row>
    <row r="476" spans="27:29" s="2" customFormat="1" ht="12.75" customHeight="1" x14ac:dyDescent="0.25">
      <c r="AA476" s="1"/>
      <c r="AB476" s="3"/>
      <c r="AC476"/>
    </row>
    <row r="477" spans="27:29" s="2" customFormat="1" ht="12.75" customHeight="1" x14ac:dyDescent="0.25">
      <c r="AA477" s="1"/>
      <c r="AB477" s="3"/>
      <c r="AC477"/>
    </row>
    <row r="478" spans="27:29" s="2" customFormat="1" ht="12.75" customHeight="1" x14ac:dyDescent="0.25">
      <c r="AA478" s="1"/>
      <c r="AB478" s="3"/>
      <c r="AC478"/>
    </row>
    <row r="479" spans="27:29" s="2" customFormat="1" ht="12.75" customHeight="1" x14ac:dyDescent="0.25">
      <c r="AA479" s="1"/>
      <c r="AB479" s="3"/>
      <c r="AC479"/>
    </row>
    <row r="480" spans="27:29" s="2" customFormat="1" ht="12.75" customHeight="1" x14ac:dyDescent="0.25">
      <c r="AA480" s="1"/>
      <c r="AB480" s="3"/>
      <c r="AC480"/>
    </row>
    <row r="481" spans="27:29" s="2" customFormat="1" ht="12.75" customHeight="1" x14ac:dyDescent="0.25">
      <c r="AA481" s="1"/>
      <c r="AB481" s="3"/>
      <c r="AC481"/>
    </row>
    <row r="482" spans="27:29" s="2" customFormat="1" ht="12.75" customHeight="1" x14ac:dyDescent="0.25">
      <c r="AA482" s="1"/>
      <c r="AB482" s="3"/>
      <c r="AC482"/>
    </row>
    <row r="483" spans="27:29" s="2" customFormat="1" ht="12.75" customHeight="1" x14ac:dyDescent="0.25">
      <c r="AA483" s="1"/>
      <c r="AB483" s="3"/>
      <c r="AC483"/>
    </row>
    <row r="484" spans="27:29" s="2" customFormat="1" ht="12.75" customHeight="1" x14ac:dyDescent="0.25">
      <c r="AA484" s="1"/>
      <c r="AB484" s="3"/>
      <c r="AC484"/>
    </row>
    <row r="485" spans="27:29" s="2" customFormat="1" ht="12.75" customHeight="1" x14ac:dyDescent="0.25">
      <c r="AA485" s="1"/>
      <c r="AB485" s="3"/>
      <c r="AC485"/>
    </row>
    <row r="486" spans="27:29" s="2" customFormat="1" ht="12.75" customHeight="1" x14ac:dyDescent="0.25">
      <c r="AA486" s="1"/>
      <c r="AB486" s="3"/>
      <c r="AC486"/>
    </row>
    <row r="487" spans="27:29" s="2" customFormat="1" ht="12.75" customHeight="1" x14ac:dyDescent="0.25">
      <c r="AA487" s="1"/>
      <c r="AB487" s="3"/>
      <c r="AC487"/>
    </row>
    <row r="488" spans="27:29" s="2" customFormat="1" ht="12.75" customHeight="1" x14ac:dyDescent="0.25">
      <c r="AA488" s="1"/>
      <c r="AB488" s="3"/>
      <c r="AC488"/>
    </row>
    <row r="489" spans="27:29" s="2" customFormat="1" ht="12.75" customHeight="1" x14ac:dyDescent="0.25">
      <c r="AA489" s="1"/>
      <c r="AB489" s="3"/>
      <c r="AC489"/>
    </row>
    <row r="490" spans="27:29" s="2" customFormat="1" ht="12.75" customHeight="1" x14ac:dyDescent="0.25">
      <c r="AA490" s="1"/>
      <c r="AB490" s="3"/>
      <c r="AC490"/>
    </row>
    <row r="491" spans="27:29" s="2" customFormat="1" ht="12.75" customHeight="1" x14ac:dyDescent="0.25">
      <c r="AA491" s="1"/>
      <c r="AB491" s="3"/>
      <c r="AC491"/>
    </row>
    <row r="492" spans="27:29" s="2" customFormat="1" ht="12.75" customHeight="1" x14ac:dyDescent="0.25">
      <c r="AA492" s="1"/>
      <c r="AB492" s="3"/>
      <c r="AC492"/>
    </row>
    <row r="493" spans="27:29" s="2" customFormat="1" ht="12.75" customHeight="1" x14ac:dyDescent="0.25">
      <c r="AA493" s="1"/>
      <c r="AB493" s="3"/>
      <c r="AC493"/>
    </row>
    <row r="494" spans="27:29" s="2" customFormat="1" ht="12.75" customHeight="1" x14ac:dyDescent="0.25">
      <c r="AA494" s="1"/>
      <c r="AB494" s="3"/>
      <c r="AC494"/>
    </row>
    <row r="495" spans="27:29" s="2" customFormat="1" ht="12.75" customHeight="1" x14ac:dyDescent="0.25">
      <c r="AA495" s="1"/>
      <c r="AB495" s="3"/>
      <c r="AC495"/>
    </row>
    <row r="496" spans="27:29" s="2" customFormat="1" ht="12.75" customHeight="1" x14ac:dyDescent="0.25">
      <c r="AA496" s="1"/>
      <c r="AB496" s="3"/>
      <c r="AC496"/>
    </row>
    <row r="497" spans="27:29" s="2" customFormat="1" ht="12.75" customHeight="1" x14ac:dyDescent="0.25">
      <c r="AA497" s="1"/>
      <c r="AB497" s="3"/>
      <c r="AC497"/>
    </row>
    <row r="498" spans="27:29" s="2" customFormat="1" ht="12.75" customHeight="1" x14ac:dyDescent="0.25">
      <c r="AA498" s="1"/>
      <c r="AB498" s="3"/>
      <c r="AC498"/>
    </row>
    <row r="499" spans="27:29" s="2" customFormat="1" ht="12.75" customHeight="1" x14ac:dyDescent="0.25">
      <c r="AA499" s="1"/>
      <c r="AB499" s="3"/>
      <c r="AC499"/>
    </row>
    <row r="500" spans="27:29" s="2" customFormat="1" ht="12.75" customHeight="1" x14ac:dyDescent="0.25">
      <c r="AA500" s="1"/>
      <c r="AB500" s="3"/>
      <c r="AC500"/>
    </row>
    <row r="501" spans="27:29" s="2" customFormat="1" ht="12.75" customHeight="1" x14ac:dyDescent="0.25">
      <c r="AA501" s="1"/>
      <c r="AB501" s="3"/>
      <c r="AC501"/>
    </row>
    <row r="502" spans="27:29" s="2" customFormat="1" ht="12.75" customHeight="1" x14ac:dyDescent="0.25">
      <c r="AA502" s="1"/>
      <c r="AB502" s="3"/>
      <c r="AC502"/>
    </row>
    <row r="503" spans="27:29" s="2" customFormat="1" ht="12.75" customHeight="1" x14ac:dyDescent="0.25">
      <c r="AA503" s="1"/>
      <c r="AB503" s="3"/>
      <c r="AC503"/>
    </row>
    <row r="504" spans="27:29" s="2" customFormat="1" ht="12.75" customHeight="1" x14ac:dyDescent="0.25">
      <c r="AA504" s="1"/>
      <c r="AB504" s="3"/>
      <c r="AC504"/>
    </row>
    <row r="505" spans="27:29" s="2" customFormat="1" ht="12.75" customHeight="1" x14ac:dyDescent="0.25">
      <c r="AA505" s="1"/>
      <c r="AB505" s="3"/>
      <c r="AC505"/>
    </row>
    <row r="506" spans="27:29" s="2" customFormat="1" ht="12.75" customHeight="1" x14ac:dyDescent="0.25">
      <c r="AA506" s="1"/>
      <c r="AB506" s="3"/>
      <c r="AC506"/>
    </row>
    <row r="507" spans="27:29" s="2" customFormat="1" ht="12.75" customHeight="1" x14ac:dyDescent="0.25">
      <c r="AA507" s="1"/>
      <c r="AB507" s="3"/>
      <c r="AC507"/>
    </row>
    <row r="508" spans="27:29" s="2" customFormat="1" ht="12.75" customHeight="1" x14ac:dyDescent="0.25">
      <c r="AA508" s="1"/>
      <c r="AB508" s="3"/>
      <c r="AC508"/>
    </row>
    <row r="509" spans="27:29" s="2" customFormat="1" ht="12.75" customHeight="1" x14ac:dyDescent="0.25">
      <c r="AA509" s="1"/>
      <c r="AB509" s="3"/>
      <c r="AC509"/>
    </row>
    <row r="510" spans="27:29" s="2" customFormat="1" ht="12.75" customHeight="1" x14ac:dyDescent="0.25">
      <c r="AA510" s="1"/>
      <c r="AB510" s="3"/>
      <c r="AC510"/>
    </row>
    <row r="511" spans="27:29" s="2" customFormat="1" ht="12.75" customHeight="1" x14ac:dyDescent="0.25">
      <c r="AA511" s="1"/>
      <c r="AB511" s="3"/>
      <c r="AC511"/>
    </row>
    <row r="512" spans="27:29" s="2" customFormat="1" ht="12.75" customHeight="1" x14ac:dyDescent="0.25">
      <c r="AA512" s="1"/>
      <c r="AB512" s="3"/>
      <c r="AC512"/>
    </row>
    <row r="513" spans="27:29" s="2" customFormat="1" ht="12.75" customHeight="1" x14ac:dyDescent="0.25">
      <c r="AA513" s="1"/>
      <c r="AB513" s="3"/>
      <c r="AC513"/>
    </row>
    <row r="514" spans="27:29" s="2" customFormat="1" ht="12.75" customHeight="1" x14ac:dyDescent="0.25">
      <c r="AA514" s="1"/>
      <c r="AB514" s="3"/>
      <c r="AC514"/>
    </row>
    <row r="515" spans="27:29" s="2" customFormat="1" ht="12.75" customHeight="1" x14ac:dyDescent="0.25">
      <c r="AA515" s="1"/>
      <c r="AB515" s="3"/>
      <c r="AC515"/>
    </row>
    <row r="516" spans="27:29" s="2" customFormat="1" ht="12.75" customHeight="1" x14ac:dyDescent="0.25">
      <c r="AA516" s="1"/>
      <c r="AB516" s="3"/>
      <c r="AC516"/>
    </row>
    <row r="517" spans="27:29" s="2" customFormat="1" ht="12.75" customHeight="1" x14ac:dyDescent="0.25">
      <c r="AA517" s="1"/>
      <c r="AB517" s="3"/>
      <c r="AC517"/>
    </row>
    <row r="518" spans="27:29" s="2" customFormat="1" ht="12.75" customHeight="1" x14ac:dyDescent="0.25">
      <c r="AA518" s="1"/>
      <c r="AB518" s="3"/>
      <c r="AC518"/>
    </row>
    <row r="519" spans="27:29" s="2" customFormat="1" ht="12.75" customHeight="1" x14ac:dyDescent="0.25">
      <c r="AA519" s="1"/>
      <c r="AB519" s="3"/>
      <c r="AC519"/>
    </row>
    <row r="520" spans="27:29" s="2" customFormat="1" ht="12.75" customHeight="1" x14ac:dyDescent="0.25">
      <c r="AA520" s="1"/>
      <c r="AB520" s="3"/>
      <c r="AC520"/>
    </row>
    <row r="521" spans="27:29" s="2" customFormat="1" ht="12.75" customHeight="1" x14ac:dyDescent="0.25">
      <c r="AA521" s="1"/>
      <c r="AB521" s="3"/>
      <c r="AC521"/>
    </row>
    <row r="522" spans="27:29" s="2" customFormat="1" ht="12.75" customHeight="1" x14ac:dyDescent="0.25">
      <c r="AA522" s="1"/>
      <c r="AB522" s="3"/>
      <c r="AC522"/>
    </row>
    <row r="523" spans="27:29" s="2" customFormat="1" ht="12.75" customHeight="1" x14ac:dyDescent="0.25">
      <c r="AA523" s="1"/>
      <c r="AB523" s="3"/>
      <c r="AC523"/>
    </row>
    <row r="524" spans="27:29" s="2" customFormat="1" ht="12.75" customHeight="1" x14ac:dyDescent="0.25">
      <c r="AA524" s="1"/>
      <c r="AB524" s="3"/>
      <c r="AC524"/>
    </row>
    <row r="525" spans="27:29" s="2" customFormat="1" ht="12.75" customHeight="1" x14ac:dyDescent="0.25">
      <c r="AA525" s="1"/>
      <c r="AB525" s="3"/>
      <c r="AC525"/>
    </row>
    <row r="526" spans="27:29" s="2" customFormat="1" ht="12.75" customHeight="1" x14ac:dyDescent="0.25">
      <c r="AA526" s="1"/>
      <c r="AB526" s="3"/>
      <c r="AC526"/>
    </row>
    <row r="527" spans="27:29" s="2" customFormat="1" ht="12.75" customHeight="1" x14ac:dyDescent="0.25">
      <c r="AA527" s="1"/>
      <c r="AB527" s="3"/>
      <c r="AC527"/>
    </row>
    <row r="528" spans="27:29" s="2" customFormat="1" ht="12.75" customHeight="1" x14ac:dyDescent="0.25">
      <c r="AA528" s="1"/>
      <c r="AB528" s="3"/>
      <c r="AC528"/>
    </row>
    <row r="529" spans="27:29" s="2" customFormat="1" ht="12.75" customHeight="1" x14ac:dyDescent="0.25">
      <c r="AA529" s="1"/>
      <c r="AB529" s="3"/>
      <c r="AC529"/>
    </row>
    <row r="530" spans="27:29" s="2" customFormat="1" ht="12.75" customHeight="1" x14ac:dyDescent="0.25">
      <c r="AA530" s="1"/>
      <c r="AB530" s="3"/>
      <c r="AC530"/>
    </row>
  </sheetData>
  <sheetProtection algorithmName="SHA-512" hashValue="RfMmTZYTZ6s8tdbs5gfKpyBVWHErHK3v4jfd302mmKgMom38D4JKqC0NSLMVR9VdWVspHA8rfCKzn05DU3XV7g==" saltValue="RsMuqAfT5CWiFr1RweFScQ==" spinCount="100000" sheet="1" objects="1" scenarios="1"/>
  <protectedRanges>
    <protectedRange sqref="A2 A28 G35:Z38" name="Oblast1"/>
  </protectedRanges>
  <mergeCells count="42">
    <mergeCell ref="A20:Z20"/>
    <mergeCell ref="A21:Z21"/>
    <mergeCell ref="A22:Z22"/>
    <mergeCell ref="A23:Z23"/>
    <mergeCell ref="A29:Z29"/>
    <mergeCell ref="A25:Z25"/>
    <mergeCell ref="A26:Z26"/>
    <mergeCell ref="A27:Z27"/>
    <mergeCell ref="A28:Z28"/>
    <mergeCell ref="A24:Z24"/>
    <mergeCell ref="A16:Z16"/>
    <mergeCell ref="A38:F38"/>
    <mergeCell ref="G38:Z38"/>
    <mergeCell ref="A30:Z30"/>
    <mergeCell ref="A31:Z31"/>
    <mergeCell ref="A32:Z32"/>
    <mergeCell ref="A33:Z33"/>
    <mergeCell ref="A34:Z34"/>
    <mergeCell ref="A35:F35"/>
    <mergeCell ref="G35:Z35"/>
    <mergeCell ref="A36:F36"/>
    <mergeCell ref="G36:Z36"/>
    <mergeCell ref="A18:Z18"/>
    <mergeCell ref="A19:Z19"/>
    <mergeCell ref="A37:F37"/>
    <mergeCell ref="G37:Z37"/>
    <mergeCell ref="A12:Z12"/>
    <mergeCell ref="A17:Z17"/>
    <mergeCell ref="A14:Z14"/>
    <mergeCell ref="A13:Z13"/>
    <mergeCell ref="A1:Z1"/>
    <mergeCell ref="A2:Z2"/>
    <mergeCell ref="A3:Z3"/>
    <mergeCell ref="A4:Z4"/>
    <mergeCell ref="A5:Z5"/>
    <mergeCell ref="A6:Z6"/>
    <mergeCell ref="A7:Z7"/>
    <mergeCell ref="A8:Z8"/>
    <mergeCell ref="A10:Z10"/>
    <mergeCell ref="A11:Z11"/>
    <mergeCell ref="A9:Z9"/>
    <mergeCell ref="A15:Z15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ŽÁDOST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1A91-C74A-4AFE-8713-945D4D0387EF}">
  <dimension ref="A1:B20"/>
  <sheetViews>
    <sheetView workbookViewId="0">
      <selection activeCell="J34" sqref="J34"/>
    </sheetView>
  </sheetViews>
  <sheetFormatPr defaultRowHeight="15" x14ac:dyDescent="0.25"/>
  <cols>
    <col min="1" max="1" width="19.85546875" customWidth="1"/>
    <col min="2" max="2" width="50.140625" customWidth="1"/>
  </cols>
  <sheetData>
    <row r="1" spans="1:2" x14ac:dyDescent="0.25">
      <c r="A1" s="23" t="s">
        <v>181</v>
      </c>
    </row>
    <row r="2" spans="1:2" s="24" customFormat="1" x14ac:dyDescent="0.25"/>
    <row r="3" spans="1:2" x14ac:dyDescent="0.25">
      <c r="A3" s="26" t="s">
        <v>183</v>
      </c>
      <c r="B3" s="25" t="s">
        <v>221</v>
      </c>
    </row>
    <row r="4" spans="1:2" x14ac:dyDescent="0.25">
      <c r="A4" s="25" t="s">
        <v>4</v>
      </c>
      <c r="B4" s="25" t="s">
        <v>222</v>
      </c>
    </row>
    <row r="5" spans="1:2" x14ac:dyDescent="0.25">
      <c r="A5" s="25" t="s">
        <v>196</v>
      </c>
      <c r="B5" s="25" t="s">
        <v>223</v>
      </c>
    </row>
    <row r="6" spans="1:2" x14ac:dyDescent="0.25">
      <c r="A6" s="25" t="s">
        <v>197</v>
      </c>
      <c r="B6" s="25" t="s">
        <v>224</v>
      </c>
    </row>
    <row r="7" spans="1:2" x14ac:dyDescent="0.25">
      <c r="A7" s="25" t="s">
        <v>217</v>
      </c>
      <c r="B7" s="25" t="s">
        <v>225</v>
      </c>
    </row>
    <row r="8" spans="1:2" x14ac:dyDescent="0.25">
      <c r="A8" s="25" t="s">
        <v>195</v>
      </c>
      <c r="B8" s="25" t="s">
        <v>226</v>
      </c>
    </row>
    <row r="9" spans="1:2" x14ac:dyDescent="0.25">
      <c r="A9" s="25" t="s">
        <v>3</v>
      </c>
      <c r="B9" s="25" t="s">
        <v>227</v>
      </c>
    </row>
    <row r="10" spans="1:2" x14ac:dyDescent="0.25">
      <c r="A10" s="25" t="s">
        <v>138</v>
      </c>
      <c r="B10" s="25" t="s">
        <v>228</v>
      </c>
    </row>
    <row r="11" spans="1:2" x14ac:dyDescent="0.25">
      <c r="A11" s="25" t="s">
        <v>190</v>
      </c>
      <c r="B11" s="25" t="s">
        <v>229</v>
      </c>
    </row>
    <row r="12" spans="1:2" x14ac:dyDescent="0.25">
      <c r="A12" s="25" t="s">
        <v>193</v>
      </c>
      <c r="B12" s="25" t="s">
        <v>230</v>
      </c>
    </row>
    <row r="13" spans="1:2" x14ac:dyDescent="0.25">
      <c r="A13" s="25" t="s">
        <v>218</v>
      </c>
      <c r="B13" s="25" t="s">
        <v>231</v>
      </c>
    </row>
    <row r="14" spans="1:2" x14ac:dyDescent="0.25">
      <c r="A14" s="25" t="s">
        <v>192</v>
      </c>
      <c r="B14" s="25" t="s">
        <v>232</v>
      </c>
    </row>
    <row r="15" spans="1:2" x14ac:dyDescent="0.25">
      <c r="A15" s="25" t="s">
        <v>112</v>
      </c>
      <c r="B15" s="25" t="s">
        <v>233</v>
      </c>
    </row>
    <row r="16" spans="1:2" x14ac:dyDescent="0.25">
      <c r="A16" s="25" t="s">
        <v>191</v>
      </c>
      <c r="B16" s="25" t="s">
        <v>234</v>
      </c>
    </row>
    <row r="17" spans="1:2" x14ac:dyDescent="0.25">
      <c r="A17" s="25" t="s">
        <v>118</v>
      </c>
      <c r="B17" s="25" t="s">
        <v>235</v>
      </c>
    </row>
    <row r="18" spans="1:2" x14ac:dyDescent="0.25">
      <c r="A18" s="25" t="s">
        <v>216</v>
      </c>
      <c r="B18" s="25" t="s">
        <v>236</v>
      </c>
    </row>
    <row r="19" spans="1:2" x14ac:dyDescent="0.25">
      <c r="A19" s="25" t="s">
        <v>200</v>
      </c>
      <c r="B19" s="25" t="s">
        <v>238</v>
      </c>
    </row>
    <row r="20" spans="1:2" x14ac:dyDescent="0.25">
      <c r="A20" s="25" t="s">
        <v>182</v>
      </c>
      <c r="B20" s="25" t="s">
        <v>237</v>
      </c>
    </row>
  </sheetData>
  <sheetProtection algorithmName="SHA-512" hashValue="kABvXJYwgGOcIL+gp1HNZu6Agi3eAvEI07Wnrny1sOfj/6Y5t6lgfTxMDJ6sTcEp+ADgN6B7sXORaDgEbUTLiQ==" saltValue="4Bj/y3M5dYXrkUgApIWV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99FF7-CA4D-41D5-ACE9-6E96D184DF4A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customXml/itemProps2.xml><?xml version="1.0" encoding="utf-8"?>
<ds:datastoreItem xmlns:ds="http://schemas.openxmlformats.org/officeDocument/2006/customXml" ds:itemID="{6691C783-DA2D-491C-A9BA-E31FCFFF5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A1DAB2-B0F1-4880-BBB0-E84691AF7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1. základní údaje</vt:lpstr>
      <vt:lpstr>2. žadatel</vt:lpstr>
      <vt:lpstr>3. sociální služba</vt:lpstr>
      <vt:lpstr>4. pracovníci - přímá práce</vt:lpstr>
      <vt:lpstr>5. pracovníci - nepřímá práce</vt:lpstr>
      <vt:lpstr>6. financování SSL</vt:lpstr>
      <vt:lpstr>7. podpis_přílohy_ČP </vt:lpstr>
      <vt:lpstr>zkratky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Zitová Šárka</dc:creator>
  <cp:lastModifiedBy>Zitová Šárka (MMB_OSP)</cp:lastModifiedBy>
  <cp:lastPrinted>2024-09-30T19:38:54Z</cp:lastPrinted>
  <dcterms:created xsi:type="dcterms:W3CDTF">2015-06-05T18:19:34Z</dcterms:created>
  <dcterms:modified xsi:type="dcterms:W3CDTF">2024-10-22T11:13:59Z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