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mbonline.sharepoint.com/sites/OSP_OKPS/Sdilene dokumenty/Dotace NNO/DOTACE 2024/Program I - Sociální služby/"/>
    </mc:Choice>
  </mc:AlternateContent>
  <xr:revisionPtr revIDLastSave="1022" documentId="13_ncr:1_{4F4D7585-F9E2-4E15-BCBF-52FCD5EB0703}" xr6:coauthVersionLast="47" xr6:coauthVersionMax="47" xr10:uidLastSave="{044B5049-658D-4E2D-9E77-355B3E84F245}"/>
  <bookViews>
    <workbookView xWindow="-120" yWindow="-120" windowWidth="29040" windowHeight="15840" tabRatio="753" activeTab="3" xr2:uid="{00000000-000D-0000-FFFF-FFFF00000000}"/>
  </bookViews>
  <sheets>
    <sheet name="1. základní údaje" sheetId="8" r:id="rId1"/>
    <sheet name="2. příjemce" sheetId="7" r:id="rId2"/>
    <sheet name="3. sociální služba" sheetId="14" r:id="rId3"/>
    <sheet name="4. pracovníci - přímá soc. péče" sheetId="16" r:id="rId4"/>
    <sheet name="5. pracovníci - nepřímá péče" sheetId="22" r:id="rId5"/>
    <sheet name="6. rozpočet" sheetId="20" r:id="rId6"/>
    <sheet name="7. financování SSL" sheetId="19" r:id="rId7"/>
    <sheet name="8. podpis " sheetId="1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6" l="1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53" i="16"/>
  <c r="K55" i="20"/>
  <c r="G55" i="20"/>
  <c r="O59" i="20"/>
  <c r="O60" i="20"/>
  <c r="O61" i="20"/>
  <c r="O57" i="20"/>
  <c r="O58" i="20"/>
  <c r="O62" i="20"/>
  <c r="O63" i="20"/>
  <c r="K18" i="20"/>
  <c r="K22" i="20"/>
  <c r="G22" i="20"/>
  <c r="G21" i="20" s="1"/>
  <c r="G26" i="20"/>
  <c r="K26" i="20"/>
  <c r="K21" i="20" s="1"/>
  <c r="K30" i="20"/>
  <c r="G30" i="20"/>
  <c r="G34" i="20"/>
  <c r="K34" i="20"/>
  <c r="K38" i="20"/>
  <c r="G38" i="20"/>
  <c r="K42" i="20"/>
  <c r="G42" i="20"/>
  <c r="O42" i="20" s="1"/>
  <c r="O32" i="20"/>
  <c r="O44" i="20"/>
  <c r="O45" i="20"/>
  <c r="O46" i="20"/>
  <c r="O47" i="20"/>
  <c r="O48" i="20"/>
  <c r="O49" i="20"/>
  <c r="O50" i="20"/>
  <c r="O51" i="20"/>
  <c r="O52" i="20"/>
  <c r="O38" i="20"/>
  <c r="O30" i="20"/>
  <c r="O29" i="20"/>
  <c r="O26" i="20"/>
  <c r="R28" i="8"/>
  <c r="I28" i="8"/>
  <c r="K17" i="20" l="1"/>
  <c r="W70" i="22"/>
  <c r="AE70" i="22" s="1"/>
  <c r="I70" i="22"/>
  <c r="AE69" i="22"/>
  <c r="W69" i="22"/>
  <c r="I69" i="22"/>
  <c r="W68" i="22"/>
  <c r="AE68" i="22" s="1"/>
  <c r="I68" i="22"/>
  <c r="W67" i="22"/>
  <c r="AE67" i="22" s="1"/>
  <c r="I67" i="22"/>
  <c r="W66" i="22"/>
  <c r="AE66" i="22" s="1"/>
  <c r="I66" i="22"/>
  <c r="AE65" i="22"/>
  <c r="W65" i="22"/>
  <c r="I65" i="22"/>
  <c r="W64" i="22"/>
  <c r="AE64" i="22" s="1"/>
  <c r="I64" i="22"/>
  <c r="W63" i="22"/>
  <c r="AE63" i="22" s="1"/>
  <c r="I63" i="22"/>
  <c r="W62" i="22"/>
  <c r="AE62" i="22" s="1"/>
  <c r="I62" i="22"/>
  <c r="AE61" i="22"/>
  <c r="W61" i="22"/>
  <c r="I61" i="22"/>
  <c r="W47" i="22"/>
  <c r="AE47" i="22" s="1"/>
  <c r="T47" i="22"/>
  <c r="W46" i="22"/>
  <c r="AE46" i="22" s="1"/>
  <c r="T46" i="22"/>
  <c r="W45" i="22"/>
  <c r="AE45" i="22" s="1"/>
  <c r="T45" i="22"/>
  <c r="W44" i="22"/>
  <c r="AE44" i="22" s="1"/>
  <c r="T44" i="22"/>
  <c r="W43" i="22"/>
  <c r="AE43" i="22" s="1"/>
  <c r="T43" i="22"/>
  <c r="W42" i="22"/>
  <c r="AE42" i="22" s="1"/>
  <c r="T42" i="22"/>
  <c r="W41" i="22"/>
  <c r="AE41" i="22" s="1"/>
  <c r="T41" i="22"/>
  <c r="W40" i="22"/>
  <c r="AE40" i="22" s="1"/>
  <c r="T40" i="22"/>
  <c r="W39" i="22"/>
  <c r="AE39" i="22" s="1"/>
  <c r="T39" i="22"/>
  <c r="W38" i="22"/>
  <c r="AE38" i="22" s="1"/>
  <c r="T38" i="22"/>
  <c r="W24" i="22"/>
  <c r="AE24" i="22" s="1"/>
  <c r="T24" i="22"/>
  <c r="W23" i="22"/>
  <c r="AE23" i="22" s="1"/>
  <c r="T23" i="22"/>
  <c r="W22" i="22"/>
  <c r="AE22" i="22" s="1"/>
  <c r="T22" i="22"/>
  <c r="W21" i="22"/>
  <c r="AE21" i="22" s="1"/>
  <c r="T21" i="22"/>
  <c r="W20" i="22"/>
  <c r="AE20" i="22" s="1"/>
  <c r="T20" i="22"/>
  <c r="W70" i="16"/>
  <c r="AE70" i="16" s="1"/>
  <c r="AE69" i="16"/>
  <c r="W69" i="16"/>
  <c r="W68" i="16"/>
  <c r="AE68" i="16" s="1"/>
  <c r="W67" i="16"/>
  <c r="AE67" i="16" s="1"/>
  <c r="W66" i="16"/>
  <c r="AE66" i="16" s="1"/>
  <c r="T47" i="16"/>
  <c r="W47" i="16"/>
  <c r="AE47" i="16" s="1"/>
  <c r="T46" i="16"/>
  <c r="W46" i="16"/>
  <c r="AE46" i="16" s="1"/>
  <c r="T45" i="16"/>
  <c r="W45" i="16"/>
  <c r="AE45" i="16" s="1"/>
  <c r="T44" i="16"/>
  <c r="W44" i="16"/>
  <c r="AE44" i="16" s="1"/>
  <c r="T43" i="16"/>
  <c r="W43" i="16"/>
  <c r="AE43" i="16" s="1"/>
  <c r="R27" i="8" l="1"/>
  <c r="R26" i="8"/>
  <c r="R25" i="8"/>
  <c r="I27" i="8"/>
  <c r="I26" i="8"/>
  <c r="I25" i="8"/>
  <c r="I24" i="8"/>
  <c r="I23" i="8" l="1"/>
  <c r="N27" i="8" s="1"/>
  <c r="N25" i="8" l="1"/>
  <c r="N28" i="8"/>
  <c r="N24" i="8"/>
  <c r="N26" i="8"/>
  <c r="N23" i="8" l="1"/>
  <c r="M35" i="19"/>
  <c r="M42" i="19" s="1"/>
  <c r="H35" i="19"/>
  <c r="H20" i="19"/>
  <c r="P37" i="19" l="1"/>
  <c r="P38" i="19"/>
  <c r="P39" i="19"/>
  <c r="P36" i="19"/>
  <c r="W59" i="22" l="1"/>
  <c r="AE59" i="22" s="1"/>
  <c r="I59" i="22"/>
  <c r="W58" i="22"/>
  <c r="AE58" i="22" s="1"/>
  <c r="I58" i="22"/>
  <c r="W57" i="22"/>
  <c r="AE57" i="22" s="1"/>
  <c r="I57" i="22"/>
  <c r="W56" i="22"/>
  <c r="AE56" i="22" s="1"/>
  <c r="I56" i="22"/>
  <c r="T36" i="22"/>
  <c r="W36" i="22"/>
  <c r="AE36" i="22" s="1"/>
  <c r="T35" i="22"/>
  <c r="W35" i="22"/>
  <c r="AE35" i="22" s="1"/>
  <c r="T34" i="22"/>
  <c r="W34" i="22"/>
  <c r="AE34" i="22" s="1"/>
  <c r="T33" i="22"/>
  <c r="W33" i="22"/>
  <c r="AE33" i="22" s="1"/>
  <c r="T32" i="22"/>
  <c r="W32" i="22"/>
  <c r="AE32" i="22" s="1"/>
  <c r="T31" i="22"/>
  <c r="W31" i="22"/>
  <c r="AE31" i="22" s="1"/>
  <c r="T26" i="22"/>
  <c r="W26" i="22"/>
  <c r="AE26" i="22" s="1"/>
  <c r="T25" i="22"/>
  <c r="W25" i="22"/>
  <c r="AE25" i="22" s="1"/>
  <c r="T19" i="22"/>
  <c r="W19" i="22"/>
  <c r="AE19" i="22" s="1"/>
  <c r="T18" i="22"/>
  <c r="W18" i="22"/>
  <c r="AE18" i="22" s="1"/>
  <c r="T17" i="22"/>
  <c r="W17" i="22"/>
  <c r="AE17" i="22" s="1"/>
  <c r="T16" i="22"/>
  <c r="W16" i="22"/>
  <c r="AE16" i="22" s="1"/>
  <c r="T15" i="22"/>
  <c r="W15" i="22"/>
  <c r="AE15" i="22" s="1"/>
  <c r="T14" i="22"/>
  <c r="W14" i="22"/>
  <c r="AE14" i="22" s="1"/>
  <c r="T13" i="22"/>
  <c r="W13" i="22"/>
  <c r="AE13" i="22" s="1"/>
  <c r="T12" i="22"/>
  <c r="W12" i="22"/>
  <c r="AE12" i="22" s="1"/>
  <c r="T11" i="22"/>
  <c r="W11" i="22"/>
  <c r="AE11" i="22" s="1"/>
  <c r="W72" i="16"/>
  <c r="AE72" i="16" s="1"/>
  <c r="W71" i="16"/>
  <c r="AE71" i="16" s="1"/>
  <c r="W65" i="16"/>
  <c r="AE65" i="16" s="1"/>
  <c r="W64" i="16"/>
  <c r="AE64" i="16" s="1"/>
  <c r="W63" i="16"/>
  <c r="AE63" i="16" s="1"/>
  <c r="W62" i="16"/>
  <c r="AE62" i="16" s="1"/>
  <c r="W61" i="16"/>
  <c r="AE61" i="16" s="1"/>
  <c r="W60" i="16"/>
  <c r="AE60" i="16" s="1"/>
  <c r="W59" i="16"/>
  <c r="AE59" i="16" s="1"/>
  <c r="W58" i="16"/>
  <c r="AE58" i="16" s="1"/>
  <c r="W57" i="16"/>
  <c r="AE57" i="16" s="1"/>
  <c r="W56" i="16"/>
  <c r="AE56" i="16" s="1"/>
  <c r="W55" i="16"/>
  <c r="AE55" i="16" s="1"/>
  <c r="W54" i="16"/>
  <c r="AE54" i="16" s="1"/>
  <c r="T49" i="16"/>
  <c r="W49" i="16"/>
  <c r="AE49" i="16" s="1"/>
  <c r="T48" i="16"/>
  <c r="W48" i="16"/>
  <c r="AE48" i="16" s="1"/>
  <c r="T42" i="16"/>
  <c r="W42" i="16"/>
  <c r="AE42" i="16" s="1"/>
  <c r="T41" i="16"/>
  <c r="W41" i="16"/>
  <c r="AE41" i="16" s="1"/>
  <c r="T40" i="16"/>
  <c r="W40" i="16"/>
  <c r="AE40" i="16" s="1"/>
  <c r="T39" i="16"/>
  <c r="W39" i="16"/>
  <c r="AE39" i="16" s="1"/>
  <c r="T38" i="16"/>
  <c r="W38" i="16"/>
  <c r="AE38" i="16" s="1"/>
  <c r="T37" i="16"/>
  <c r="W37" i="16"/>
  <c r="AE37" i="16" s="1"/>
  <c r="T36" i="16"/>
  <c r="W36" i="16"/>
  <c r="AE36" i="16" s="1"/>
  <c r="T35" i="16"/>
  <c r="W35" i="16"/>
  <c r="AE35" i="16" s="1"/>
  <c r="T34" i="16"/>
  <c r="W34" i="16"/>
  <c r="AE34" i="16" s="1"/>
  <c r="T33" i="16"/>
  <c r="W33" i="16"/>
  <c r="AE33" i="16" s="1"/>
  <c r="T32" i="16"/>
  <c r="W32" i="16"/>
  <c r="AE32" i="16" s="1"/>
  <c r="T31" i="16"/>
  <c r="W31" i="16"/>
  <c r="AE31" i="16" s="1"/>
  <c r="T26" i="16"/>
  <c r="W26" i="16"/>
  <c r="AE26" i="16" s="1"/>
  <c r="T25" i="16"/>
  <c r="W25" i="16"/>
  <c r="AE25" i="16" s="1"/>
  <c r="T24" i="16"/>
  <c r="W24" i="16"/>
  <c r="AE24" i="16" s="1"/>
  <c r="T23" i="16"/>
  <c r="W23" i="16"/>
  <c r="AE23" i="16" s="1"/>
  <c r="T22" i="16"/>
  <c r="W22" i="16"/>
  <c r="AE22" i="16" s="1"/>
  <c r="T21" i="16"/>
  <c r="W21" i="16"/>
  <c r="AE21" i="16" s="1"/>
  <c r="T20" i="16"/>
  <c r="W20" i="16"/>
  <c r="AE20" i="16" s="1"/>
  <c r="T19" i="16"/>
  <c r="W19" i="16"/>
  <c r="AE19" i="16" s="1"/>
  <c r="T18" i="16"/>
  <c r="W18" i="16"/>
  <c r="AE18" i="16" s="1"/>
  <c r="T17" i="16"/>
  <c r="W17" i="16"/>
  <c r="AE17" i="16" s="1"/>
  <c r="T16" i="16"/>
  <c r="W16" i="16"/>
  <c r="AE16" i="16" s="1"/>
  <c r="T15" i="16"/>
  <c r="W15" i="16"/>
  <c r="AE15" i="16" s="1"/>
  <c r="T14" i="16"/>
  <c r="W14" i="16"/>
  <c r="AE14" i="16" s="1"/>
  <c r="T13" i="16"/>
  <c r="W13" i="16"/>
  <c r="AE13" i="16" s="1"/>
  <c r="T12" i="16"/>
  <c r="W12" i="16"/>
  <c r="AE12" i="16" s="1"/>
  <c r="T11" i="16"/>
  <c r="W11" i="16"/>
  <c r="AE11" i="16" s="1"/>
  <c r="T10" i="16"/>
  <c r="W10" i="16"/>
  <c r="AE10" i="16" s="1"/>
  <c r="O65" i="20" l="1"/>
  <c r="O56" i="20"/>
  <c r="O43" i="20"/>
  <c r="O40" i="20"/>
  <c r="O39" i="20"/>
  <c r="O41" i="20"/>
  <c r="O37" i="20"/>
  <c r="O36" i="20"/>
  <c r="O35" i="20"/>
  <c r="G16" i="20" l="1"/>
  <c r="K16" i="20"/>
  <c r="K11" i="20"/>
  <c r="G11" i="20"/>
  <c r="O64" i="20"/>
  <c r="O54" i="20"/>
  <c r="O53" i="20"/>
  <c r="O33" i="20"/>
  <c r="O31" i="20"/>
  <c r="O28" i="20"/>
  <c r="O27" i="20"/>
  <c r="O25" i="20"/>
  <c r="O24" i="20"/>
  <c r="O23" i="20"/>
  <c r="O20" i="20"/>
  <c r="O19" i="20"/>
  <c r="G18" i="20"/>
  <c r="H13" i="19" l="1"/>
  <c r="G17" i="20"/>
  <c r="L13" i="19"/>
  <c r="O16" i="20"/>
  <c r="O11" i="20"/>
  <c r="O34" i="20"/>
  <c r="O55" i="20"/>
  <c r="O18" i="20"/>
  <c r="O21" i="20" l="1"/>
  <c r="O22" i="20"/>
  <c r="O17" i="20" l="1"/>
  <c r="X19" i="8" l="1"/>
  <c r="Y7" i="19" l="1"/>
  <c r="I55" i="22"/>
  <c r="I60" i="22"/>
  <c r="I71" i="22"/>
  <c r="I72" i="22"/>
  <c r="I54" i="22"/>
  <c r="I53" i="22"/>
  <c r="P7" i="19"/>
  <c r="S73" i="22"/>
  <c r="L73" i="22"/>
  <c r="W72" i="22"/>
  <c r="W71" i="22"/>
  <c r="W60" i="22"/>
  <c r="W55" i="22"/>
  <c r="W54" i="22"/>
  <c r="W53" i="22"/>
  <c r="L73" i="16"/>
  <c r="S73" i="16"/>
  <c r="W53" i="16"/>
  <c r="W73" i="16" l="1"/>
  <c r="G10" i="20" s="1"/>
  <c r="W73" i="22"/>
  <c r="G15" i="20" s="1"/>
  <c r="O9" i="14" l="1"/>
  <c r="R9" i="14"/>
  <c r="U9" i="14"/>
  <c r="X9" i="14"/>
  <c r="L9" i="14"/>
  <c r="I9" i="14"/>
  <c r="G3" i="14"/>
  <c r="G2" i="14"/>
  <c r="P13" i="19"/>
  <c r="AE76" i="22"/>
  <c r="AA73" i="22"/>
  <c r="K15" i="20" s="1"/>
  <c r="O15" i="20" s="1"/>
  <c r="AE55" i="22"/>
  <c r="AA50" i="22"/>
  <c r="K14" i="20" s="1"/>
  <c r="AA27" i="22"/>
  <c r="AE72" i="22"/>
  <c r="AE71" i="22"/>
  <c r="AE60" i="22"/>
  <c r="AE54" i="22"/>
  <c r="AE53" i="22"/>
  <c r="K50" i="22"/>
  <c r="I50" i="22"/>
  <c r="T49" i="22"/>
  <c r="W49" i="22"/>
  <c r="AE49" i="22" s="1"/>
  <c r="T48" i="22"/>
  <c r="W48" i="22"/>
  <c r="AE48" i="22" s="1"/>
  <c r="T37" i="22"/>
  <c r="W37" i="22"/>
  <c r="AE37" i="22" s="1"/>
  <c r="T30" i="22"/>
  <c r="K27" i="22"/>
  <c r="I27" i="22"/>
  <c r="T10" i="22"/>
  <c r="W10" i="22"/>
  <c r="AE10" i="22" s="1"/>
  <c r="T9" i="22"/>
  <c r="W9" i="22"/>
  <c r="AE9" i="22" s="1"/>
  <c r="T8" i="22"/>
  <c r="W8" i="22"/>
  <c r="AE8" i="22" s="1"/>
  <c r="T7" i="22"/>
  <c r="K13" i="20" l="1"/>
  <c r="K37" i="19"/>
  <c r="K36" i="19"/>
  <c r="K39" i="19"/>
  <c r="K38" i="19"/>
  <c r="P50" i="22"/>
  <c r="P27" i="22"/>
  <c r="AE73" i="22"/>
  <c r="I73" i="22"/>
  <c r="AA80" i="22" s="1"/>
  <c r="L6" i="19" s="1"/>
  <c r="AA79" i="22"/>
  <c r="T6" i="19" s="1"/>
  <c r="W30" i="22"/>
  <c r="AE30" i="22" s="1"/>
  <c r="W7" i="22"/>
  <c r="AE7" i="22" s="1"/>
  <c r="K35" i="19" l="1"/>
  <c r="K12" i="20"/>
  <c r="W27" i="22"/>
  <c r="W50" i="22"/>
  <c r="AE50" i="22" l="1"/>
  <c r="G14" i="20"/>
  <c r="O14" i="20" s="1"/>
  <c r="AE27" i="22"/>
  <c r="G13" i="20"/>
  <c r="U79" i="22"/>
  <c r="H6" i="19" s="1"/>
  <c r="G12" i="20" l="1"/>
  <c r="O12" i="20" s="1"/>
  <c r="O13" i="20"/>
  <c r="Y6" i="19"/>
  <c r="P6" i="19"/>
  <c r="AE79" i="22"/>
  <c r="T30" i="16" l="1"/>
  <c r="T8" i="16"/>
  <c r="T9" i="16"/>
  <c r="T7" i="16"/>
  <c r="I73" i="16"/>
  <c r="K27" i="16"/>
  <c r="K50" i="16"/>
  <c r="W30" i="16"/>
  <c r="W8" i="16"/>
  <c r="W9" i="16"/>
  <c r="I50" i="16"/>
  <c r="W7" i="16"/>
  <c r="I27" i="16"/>
  <c r="AA80" i="16" l="1"/>
  <c r="L5" i="19" s="1"/>
  <c r="P50" i="16"/>
  <c r="P27" i="16"/>
  <c r="G2" i="7"/>
  <c r="L8" i="19" l="1"/>
  <c r="AE7" i="16"/>
  <c r="AE76" i="16"/>
  <c r="AA73" i="16"/>
  <c r="K10" i="20" s="1"/>
  <c r="O10" i="20" s="1"/>
  <c r="AA50" i="16"/>
  <c r="K9" i="20" s="1"/>
  <c r="AE30" i="16"/>
  <c r="AA27" i="16"/>
  <c r="K8" i="20" s="1"/>
  <c r="AE9" i="16"/>
  <c r="AE8" i="16"/>
  <c r="K7" i="20" l="1"/>
  <c r="K6" i="20" s="1"/>
  <c r="K5" i="20" s="1"/>
  <c r="AA79" i="16"/>
  <c r="W50" i="16"/>
  <c r="G9" i="20" s="1"/>
  <c r="O9" i="20" s="1"/>
  <c r="AE53" i="16"/>
  <c r="W27" i="16"/>
  <c r="G8" i="20" s="1"/>
  <c r="G7" i="20" l="1"/>
  <c r="G6" i="20" s="1"/>
  <c r="G5" i="20" s="1"/>
  <c r="O8" i="20"/>
  <c r="T5" i="19"/>
  <c r="T8" i="19" s="1"/>
  <c r="L12" i="19" s="1"/>
  <c r="L14" i="19" s="1"/>
  <c r="M21" i="19" s="1"/>
  <c r="U79" i="16"/>
  <c r="H5" i="19" s="1"/>
  <c r="P5" i="19" s="1"/>
  <c r="AE73" i="16"/>
  <c r="AE50" i="16"/>
  <c r="AE27" i="16"/>
  <c r="O5" i="20" l="1"/>
  <c r="O7" i="20"/>
  <c r="R24" i="8"/>
  <c r="M20" i="19"/>
  <c r="P21" i="19" s="1"/>
  <c r="Y5" i="19"/>
  <c r="H8" i="19"/>
  <c r="H12" i="19"/>
  <c r="H14" i="19" s="1"/>
  <c r="AE79" i="16"/>
  <c r="R23" i="8" l="1"/>
  <c r="W25" i="8" s="1"/>
  <c r="G17" i="8"/>
  <c r="G18" i="8" s="1"/>
  <c r="O6" i="20"/>
  <c r="W24" i="8"/>
  <c r="W26" i="8"/>
  <c r="W28" i="8"/>
  <c r="P33" i="19"/>
  <c r="P25" i="19"/>
  <c r="P30" i="19"/>
  <c r="P31" i="19"/>
  <c r="P27" i="19"/>
  <c r="P32" i="19"/>
  <c r="M41" i="19"/>
  <c r="P29" i="19"/>
  <c r="P24" i="19"/>
  <c r="M40" i="19"/>
  <c r="P34" i="19"/>
  <c r="P26" i="19"/>
  <c r="P23" i="19"/>
  <c r="P28" i="19"/>
  <c r="P22" i="19"/>
  <c r="P8" i="19"/>
  <c r="Y8" i="19"/>
  <c r="P12" i="19"/>
  <c r="W27" i="8" l="1"/>
  <c r="W23" i="8"/>
  <c r="P20" i="19"/>
  <c r="P14" i="19"/>
  <c r="H16" i="19"/>
  <c r="K21" i="19"/>
  <c r="K30" i="19"/>
  <c r="K26" i="19"/>
  <c r="K33" i="19"/>
  <c r="K25" i="19"/>
  <c r="K29" i="19"/>
  <c r="K28" i="19"/>
  <c r="K31" i="19"/>
  <c r="K24" i="19"/>
  <c r="K34" i="19"/>
  <c r="K27" i="19"/>
  <c r="H40" i="19"/>
  <c r="K32" i="19"/>
  <c r="K22" i="19"/>
  <c r="K23" i="19"/>
  <c r="P35" i="19"/>
  <c r="K20" i="19" l="1"/>
</calcChain>
</file>

<file path=xl/sharedStrings.xml><?xml version="1.0" encoding="utf-8"?>
<sst xmlns="http://schemas.openxmlformats.org/spreadsheetml/2006/main" count="451" uniqueCount="238">
  <si>
    <t>datum přijetí:</t>
  </si>
  <si>
    <t>číslo jednací:</t>
  </si>
  <si>
    <r>
      <rPr>
        <b/>
        <sz val="12"/>
        <color rgb="FFFF0000"/>
        <rFont val="Tahoma"/>
        <family val="2"/>
        <charset val="238"/>
      </rPr>
      <t>ZÁVĚREČNÁ ZPRÁVA</t>
    </r>
    <r>
      <rPr>
        <b/>
        <sz val="11"/>
        <rFont val="Tahoma"/>
        <family val="2"/>
        <charset val="238"/>
      </rPr>
      <t xml:space="preserve">
o čerpání neinvestiční dotace z rozpočtu statutárního města Brna na rok 2024</t>
    </r>
  </si>
  <si>
    <t>PROGRAM I
Sociální služby</t>
  </si>
  <si>
    <t>1. ZÁKLADNÍ ÚDAJE</t>
  </si>
  <si>
    <t>Sociální služba dle zákona č. 108/2006 Sb. o sociálních službách</t>
  </si>
  <si>
    <t>typ sociální služby dle § 37-70a  z. č. 108/2006 Sb.</t>
  </si>
  <si>
    <t xml:space="preserve">název služby </t>
  </si>
  <si>
    <t>identifikátor služby 
(číslo registrace)</t>
  </si>
  <si>
    <t>datum registrace služby</t>
  </si>
  <si>
    <t>služba poskytována od:</t>
  </si>
  <si>
    <t>adresa místa poskytování služby v Brně</t>
  </si>
  <si>
    <t>počet týdnů dovolené zaměstnanců na zotavenou</t>
  </si>
  <si>
    <t>Smlouva</t>
  </si>
  <si>
    <t>číslo smlouvy</t>
  </si>
  <si>
    <t>výše poskytnuté dotace</t>
  </si>
  <si>
    <t>výše vyčerpané dotace</t>
  </si>
  <si>
    <t>vrácená částka dotace</t>
  </si>
  <si>
    <t>Odůvodnění nevyčerpané částky (uveďte konkrétní důvody):</t>
  </si>
  <si>
    <t>max. 1000 znaků:</t>
  </si>
  <si>
    <r>
      <t xml:space="preserve">dle žádosti
</t>
    </r>
    <r>
      <rPr>
        <sz val="7"/>
        <rFont val="Tahoma"/>
        <family val="2"/>
        <charset val="238"/>
      </rPr>
      <t>(případně dle schválené změny)</t>
    </r>
  </si>
  <si>
    <t>dle závěrečného vyúčtování</t>
  </si>
  <si>
    <t>v Kč</t>
  </si>
  <si>
    <t>v %</t>
  </si>
  <si>
    <t>CELKEM</t>
  </si>
  <si>
    <t>OSP MMB Program I</t>
  </si>
  <si>
    <t>JMK dle §105</t>
  </si>
  <si>
    <t>JMK dle §101a (MPSV)</t>
  </si>
  <si>
    <t>Jiná ORP</t>
  </si>
  <si>
    <t>ostatní zdroje</t>
  </si>
  <si>
    <t>Osoba zodpovědná za poskytování sociální služby/vedoucí:</t>
  </si>
  <si>
    <t>jméno, příjmení, titul</t>
  </si>
  <si>
    <t>funkce</t>
  </si>
  <si>
    <t>telefon</t>
  </si>
  <si>
    <t>email</t>
  </si>
  <si>
    <t>2. PŘÍJEMCE</t>
  </si>
  <si>
    <t>název</t>
  </si>
  <si>
    <t>forma právní subjektivity</t>
  </si>
  <si>
    <t>IČO</t>
  </si>
  <si>
    <t>DIČ</t>
  </si>
  <si>
    <t>adresa sídla</t>
  </si>
  <si>
    <t>ID datové schránky</t>
  </si>
  <si>
    <t>www</t>
  </si>
  <si>
    <t>Identifikace vlastnické struktury žadatele:</t>
  </si>
  <si>
    <t>1. Statutární orgán</t>
  </si>
  <si>
    <r>
      <t xml:space="preserve">2. Osoba zmocněná ve věcech týkajících se dotačního řízení </t>
    </r>
    <r>
      <rPr>
        <i/>
        <sz val="7"/>
        <color theme="1"/>
        <rFont val="Tahoma"/>
        <family val="2"/>
        <charset val="238"/>
      </rPr>
      <t>(pokud není totožná se statutárním zástupcem)</t>
    </r>
  </si>
  <si>
    <t>zmocňující dokument</t>
  </si>
  <si>
    <t>plná moc</t>
  </si>
  <si>
    <t>pověření</t>
  </si>
  <si>
    <t>jiný dokument:</t>
  </si>
  <si>
    <t>3. SOCIÁLNÍ SLUŽBA</t>
  </si>
  <si>
    <t>typ sociální služby 
dle zák. 108/2006 Sb.</t>
  </si>
  <si>
    <t>Kapacity a výkonnostní ukazatele sociální služby za rok 2024</t>
  </si>
  <si>
    <t xml:space="preserve">S K U T E Č N O S T </t>
  </si>
  <si>
    <t>ambulantní</t>
  </si>
  <si>
    <t>terénní</t>
  </si>
  <si>
    <t>pobytová</t>
  </si>
  <si>
    <r>
      <t xml:space="preserve">celková </t>
    </r>
    <r>
      <rPr>
        <b/>
        <sz val="6"/>
        <color theme="1"/>
        <rFont val="Tahoma"/>
        <family val="2"/>
        <charset val="238"/>
      </rPr>
      <t>dosažená</t>
    </r>
    <r>
      <rPr>
        <sz val="6"/>
        <color theme="1"/>
        <rFont val="Tahoma"/>
        <family val="2"/>
        <charset val="238"/>
      </rPr>
      <t xml:space="preserve"> kapacita pro JMK 
(včetně Brna)</t>
    </r>
  </si>
  <si>
    <r>
      <rPr>
        <b/>
        <sz val="6"/>
        <color theme="1"/>
        <rFont val="Tahoma"/>
        <family val="2"/>
        <charset val="238"/>
      </rPr>
      <t>dosažená</t>
    </r>
    <r>
      <rPr>
        <sz val="6"/>
        <color theme="1"/>
        <rFont val="Tahoma"/>
        <family val="2"/>
        <charset val="238"/>
      </rPr>
      <t xml:space="preserve"> kapacita 
pro město Brno</t>
    </r>
  </si>
  <si>
    <t>kontakty</t>
  </si>
  <si>
    <t>intervence</t>
  </si>
  <si>
    <t>přepočtené intervence CELKEM</t>
  </si>
  <si>
    <t>osobohodiny</t>
  </si>
  <si>
    <t>počet lůžek</t>
  </si>
  <si>
    <t>lůžkodny</t>
  </si>
  <si>
    <t>obložnost</t>
  </si>
  <si>
    <t>Cílová skupina sociální služby (vč. případných změn):</t>
  </si>
  <si>
    <t>cílová skupina uživatelů dle registrace</t>
  </si>
  <si>
    <t>věkové kategorie cílové skupiny dle registrace</t>
  </si>
  <si>
    <t>Struktura uživatelů služby podle stupňů závislosti (pobytové služby sociální péče)</t>
  </si>
  <si>
    <t>skutečnost pro rok 2024</t>
  </si>
  <si>
    <t>bez příspěvku na péči</t>
  </si>
  <si>
    <t>I. stupeň</t>
  </si>
  <si>
    <t>II. stupeň</t>
  </si>
  <si>
    <t>III. stupeň</t>
  </si>
  <si>
    <t>IV. stupeň</t>
  </si>
  <si>
    <t>Doplnění/komentář k sociální službě</t>
  </si>
  <si>
    <t>4. PRACOVNÍCI - PŘÍMÁ SOCIÁLNÍ PÉČE (skutečné osobní náklady zaměstnavatele)</t>
  </si>
  <si>
    <t>Přehled zaměstnanců v PŘÍMÉ SOCIÁLNÍ PÉČI, kteří se podíleli se na poskytování sociální služby dle Základní sítě sociálních služeb města Brna pro rok 2024.</t>
  </si>
  <si>
    <t>Popis změn - pracovníci (přímá sociální péče)</t>
  </si>
  <si>
    <t>Hlavní pracovní poměry</t>
  </si>
  <si>
    <t>úvazek v SSL</t>
  </si>
  <si>
    <t>počet měsíců</t>
  </si>
  <si>
    <t>průměrná měsíční hrubá mzda ve výši úvazku v SSL 
v Kč</t>
  </si>
  <si>
    <t>celkové měsíční mzdové náklady zaměstnavatele ve výši úvazku v SSL 
v Kč</t>
  </si>
  <si>
    <r>
      <t xml:space="preserve">průměrná hrubá mzda při 1,0 úvazku v Kč </t>
    </r>
    <r>
      <rPr>
        <i/>
        <sz val="6"/>
        <color theme="1"/>
        <rFont val="Tahoma"/>
        <family val="2"/>
        <charset val="238"/>
      </rPr>
      <t>(orientační přepočet)</t>
    </r>
  </si>
  <si>
    <t>celkové skutečné náklady v SSL 
v Kč</t>
  </si>
  <si>
    <t>uhrazeno z dotace OSP</t>
  </si>
  <si>
    <t xml:space="preserve">č. </t>
  </si>
  <si>
    <t>název pozice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</si>
  <si>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</si>
  <si>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</si>
  <si>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</si>
  <si>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</si>
  <si>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</si>
  <si>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</si>
  <si>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</si>
  <si>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</si>
  <si>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</si>
  <si>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</si>
  <si>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</si>
  <si>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</si>
  <si>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</si>
  <si>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</si>
  <si>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</si>
  <si>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</si>
  <si>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</si>
  <si>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</si>
  <si>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</si>
  <si>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</si>
  <si>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Celkem HPP</t>
  </si>
  <si>
    <t>Dohody o pracovní činnosti</t>
  </si>
  <si>
    <t>Celkem DPČ</t>
  </si>
  <si>
    <t xml:space="preserve">Dohody o provedení práce </t>
  </si>
  <si>
    <t>přepočet na úvazek</t>
  </si>
  <si>
    <t>počet hodin</t>
  </si>
  <si>
    <t>hodinová sazba v Kč</t>
  </si>
  <si>
    <t xml:space="preserve"> odvody za zaměstnavatele v Kč</t>
  </si>
  <si>
    <t>Celkem DPP</t>
  </si>
  <si>
    <t>Další osobní náklady</t>
  </si>
  <si>
    <t>ostatní sociální náklady</t>
  </si>
  <si>
    <t>CELKEM - skutečné náklady
Pracovníci - přímá sociální péče</t>
  </si>
  <si>
    <t>celkové skutečné osobní náklady v SSL 
v Kč</t>
  </si>
  <si>
    <t>Celkem - přepočet úvazků v přímé sociální péči</t>
  </si>
  <si>
    <t>Dobrovolníci v přímé sociální péči</t>
  </si>
  <si>
    <t>počet osob</t>
  </si>
  <si>
    <t>rozsah práce v hodinách</t>
  </si>
  <si>
    <t>Doplnění/komentář k pracovníkům v přímé sociální péči.</t>
  </si>
  <si>
    <t>5. PRACOVNÍCI - NEPŘÍMÁ PÉČE (skutečné osobní náklady zaměstnavatele)</t>
  </si>
  <si>
    <t>Přehled pracovníků NEPŘÍMÉ PÉČE, kteří se podíleli na poskytování sociální služby dle Základní sítě sociálních služeb města Brna pro rok 2024.</t>
  </si>
  <si>
    <t>Popis změn - pracovníci (nepřímá péče)</t>
  </si>
  <si>
    <t>Dohody o provedení práce</t>
  </si>
  <si>
    <t>celkové skutečné náklady v SSL
v Kč</t>
  </si>
  <si>
    <t>Celkem - přepočet úvazků v nepřímé péči</t>
  </si>
  <si>
    <t>Doplnění/komentář k pracovníkům v nepřímé péči</t>
  </si>
  <si>
    <t>6. ROZPOČET</t>
  </si>
  <si>
    <t>Přehled skutečných nákladů souvisejících  s poskytováním sociální služby dle Základní sítě sociálních služeb města Brna pro rok 2024.</t>
  </si>
  <si>
    <t>ROZPOČET SSL CELKEM
(skutečné náklady)</t>
  </si>
  <si>
    <t>1. OSOBNÍ NÁKLADY (52)</t>
  </si>
  <si>
    <t>popis nákladů</t>
  </si>
  <si>
    <t>1.1 Pracovníci - přímá soc. péče</t>
  </si>
  <si>
    <t>1.1.1  Hlavní pracovní poměry</t>
  </si>
  <si>
    <t>1.1.2  Dohody o pracovní činnosti</t>
  </si>
  <si>
    <t>1.1.3  Dohody o provedení práce</t>
  </si>
  <si>
    <t>1.1.4  Ostatní sociální náklady</t>
  </si>
  <si>
    <t>1.2 Pracovníci - nepřímá péče</t>
  </si>
  <si>
    <t>1.2.1  Hlavní pracovní poměry</t>
  </si>
  <si>
    <t>1.2.2  Dohody o pracovní činnosti</t>
  </si>
  <si>
    <t>1.2.3  Dohody o provedení práce</t>
  </si>
  <si>
    <t>1.2.4  Ostatní sociální náklady</t>
  </si>
  <si>
    <t>2. PROVOZNÍ NÁKLADY</t>
  </si>
  <si>
    <t>2.1 CESTOVNÉ dle zákoníku práce</t>
  </si>
  <si>
    <t>Doplnění/komentář k rozpočtu</t>
  </si>
  <si>
    <t>7. FINANCOVÁNÍ SOCIÁLNÍ SLUŽBY</t>
  </si>
  <si>
    <t>A) SOUHRN - skutečné osobní náklady zaměstnavatele (HPP, DPČ, DPP) dle Základní sítě sociálních služeb města Brna pro rok 2024</t>
  </si>
  <si>
    <t>souhrn</t>
  </si>
  <si>
    <t>osobní náklady celkem v Kč</t>
  </si>
  <si>
    <t>přepočet úvazků celkem v Kč</t>
  </si>
  <si>
    <t>náklady na 1,0 úvazek v Kč</t>
  </si>
  <si>
    <t>OSP MMB</t>
  </si>
  <si>
    <t>pracovníci - přímá sociální péče</t>
  </si>
  <si>
    <t>pracovníci  - nepřímá péče</t>
  </si>
  <si>
    <t>pracovníci - zdravotnický personál</t>
  </si>
  <si>
    <r>
      <t xml:space="preserve">B) Skutečné financování sociální služby na rok 2024 - náklady </t>
    </r>
    <r>
      <rPr>
        <b/>
        <u/>
        <sz val="8"/>
        <color theme="0"/>
        <rFont val="Tahoma"/>
        <family val="2"/>
        <charset val="238"/>
      </rPr>
      <t>související a nesouvisející</t>
    </r>
    <r>
      <rPr>
        <b/>
        <sz val="8"/>
        <color theme="0"/>
        <rFont val="Tahoma"/>
        <family val="2"/>
        <charset val="238"/>
      </rPr>
      <t xml:space="preserve"> s poskytováním SSL v rozsahu stanoveném základními činnostmi dle Základní sítě sociálních služeb města Brna pro rok 2024</t>
    </r>
  </si>
  <si>
    <t>typ nákladů</t>
  </si>
  <si>
    <t>celkový rozpočet 
v Kč</t>
  </si>
  <si>
    <t>komentář</t>
  </si>
  <si>
    <t>osobní náklady (související)</t>
  </si>
  <si>
    <t>provozní náklady (související)</t>
  </si>
  <si>
    <t>Celkem SOUVISEJÍCÍ náklady</t>
  </si>
  <si>
    <t xml:space="preserve">Celkové NESOUVISEJÍCÍ náklady </t>
  </si>
  <si>
    <r>
      <t xml:space="preserve">CELKEM NÁKLADY 
</t>
    </r>
    <r>
      <rPr>
        <i/>
        <sz val="6"/>
        <color theme="1"/>
        <rFont val="Tahoma"/>
        <family val="2"/>
        <charset val="238"/>
      </rPr>
      <t>(související + nesouvisející)</t>
    </r>
  </si>
  <si>
    <t>C) Zdroje financování (výnosy) pro rok 2024</t>
  </si>
  <si>
    <t xml:space="preserve">ZDROJE FINANCOVÁNÍ
(výnosy)
</t>
  </si>
  <si>
    <t>předpokládané výnosy dle schválené žádosti/změny</t>
  </si>
  <si>
    <t>skutečné výnosy 
dle závěrečného vyúčtování</t>
  </si>
  <si>
    <t>výše v Kč</t>
  </si>
  <si>
    <t>%</t>
  </si>
  <si>
    <r>
      <rPr>
        <b/>
        <sz val="7"/>
        <color theme="1"/>
        <rFont val="Tahoma"/>
        <family val="2"/>
        <charset val="238"/>
      </rPr>
      <t>Zdroje související</t>
    </r>
    <r>
      <rPr>
        <sz val="7"/>
        <color theme="1"/>
        <rFont val="Tahoma"/>
        <family val="2"/>
        <charset val="238"/>
      </rPr>
      <t xml:space="preserve"> s poskytováním sociální služby v rozsahu stanoveném základními činnostmi - </t>
    </r>
    <r>
      <rPr>
        <b/>
        <sz val="7"/>
        <color theme="1"/>
        <rFont val="Tahoma"/>
        <family val="2"/>
        <charset val="238"/>
      </rPr>
      <t>CELKEM</t>
    </r>
    <r>
      <rPr>
        <sz val="7"/>
        <color theme="1"/>
        <rFont val="Tahoma"/>
        <family val="2"/>
        <charset val="238"/>
      </rPr>
      <t>:</t>
    </r>
  </si>
  <si>
    <t xml:space="preserve">OSP MMB program I </t>
  </si>
  <si>
    <t xml:space="preserve">Jiný odbor MMB </t>
  </si>
  <si>
    <t xml:space="preserve">Úřady městských částí </t>
  </si>
  <si>
    <t>MZ ČR</t>
  </si>
  <si>
    <r>
      <t>RV KPP</t>
    </r>
    <r>
      <rPr>
        <i/>
        <sz val="7"/>
        <color theme="1"/>
        <rFont val="Tahoma"/>
        <family val="2"/>
        <charset val="238"/>
      </rPr>
      <t xml:space="preserve"> </t>
    </r>
  </si>
  <si>
    <t xml:space="preserve">Jiný resort státní správy </t>
  </si>
  <si>
    <t>Strukturální fondy EU</t>
  </si>
  <si>
    <t>Příspěvek zřizovatele</t>
  </si>
  <si>
    <r>
      <t>Příjmy od cílové skupiny</t>
    </r>
    <r>
      <rPr>
        <i/>
        <sz val="7"/>
        <color theme="1"/>
        <rFont val="Tahoma"/>
        <family val="2"/>
        <charset val="238"/>
      </rPr>
      <t xml:space="preserve"> </t>
    </r>
  </si>
  <si>
    <t xml:space="preserve">Úřad práce </t>
  </si>
  <si>
    <t xml:space="preserve">Další zdroje </t>
  </si>
  <si>
    <r>
      <rPr>
        <b/>
        <sz val="7"/>
        <color theme="1"/>
        <rFont val="Tahoma"/>
        <family val="2"/>
        <charset val="238"/>
      </rPr>
      <t>Zdroje nesouvisející</t>
    </r>
    <r>
      <rPr>
        <sz val="7"/>
        <color theme="1"/>
        <rFont val="Tahoma"/>
        <family val="2"/>
        <charset val="238"/>
      </rPr>
      <t xml:space="preserve"> s poskytováním sociální služby v rozsahu stanoveném základními činnostmi - </t>
    </r>
    <r>
      <rPr>
        <b/>
        <sz val="7"/>
        <color theme="1"/>
        <rFont val="Tahoma"/>
        <family val="2"/>
        <charset val="238"/>
      </rPr>
      <t>CELKEM</t>
    </r>
    <r>
      <rPr>
        <sz val="7"/>
        <color theme="1"/>
        <rFont val="Tahoma"/>
        <family val="2"/>
        <charset val="238"/>
      </rPr>
      <t>:</t>
    </r>
  </si>
  <si>
    <t xml:space="preserve">    z toho OSP MMB - jiný program</t>
  </si>
  <si>
    <t xml:space="preserve">    z toho jiný odbor MMB</t>
  </si>
  <si>
    <t xml:space="preserve">    z toho Fondy zdravotních pojišťoven</t>
  </si>
  <si>
    <t xml:space="preserve">    z toho jiné zdroje</t>
  </si>
  <si>
    <t>Celkem</t>
  </si>
  <si>
    <t>ROZDÍL - SOUVISEJÍCÍ
(výnosy-náklady)</t>
  </si>
  <si>
    <t>ROZDÍL - NESOUVISEJÍCÍ
(výnosy-náklady)</t>
  </si>
  <si>
    <t>Doplnění/komentář k financování SSL</t>
  </si>
  <si>
    <t>8. DALŠÍ POZNÁMKY A KOMENTÁŘE K ZÁVĚREČNÉ ZPRÁVĚ</t>
  </si>
  <si>
    <t>9. POVINNÉ PŘÍLOHY</t>
  </si>
  <si>
    <t>1. účetní kniha (tj. výsledovka dokladově) za obdbobí 1.1.-31.12.2024 vztahující se k poskytnutí dotaci z rozpočtu města Brna</t>
  </si>
  <si>
    <t>10. ČESTNÉ PROHLÁŠENÍ</t>
  </si>
  <si>
    <t>Příjemce potvrzuje, že do 27.1.2025 vyplní výkaz "Závěrečná zpráva o poskytování služby za rok 2024" do Krajského informačního systému sociálních služeb Jihomoravského kraje (https://kissos.kr-jihomoravsky.cz), tak aby tyto údaje byly k dispozici i pro OSP MMB.</t>
  </si>
  <si>
    <t>11. OSOBNÍ ÚDAJE</t>
  </si>
  <si>
    <t>Vámi poskytnuté osobní údaje zpracovává statutární město Brno – Magistrát města Brna v souladu s nařízením Evropského parlamentu a Rady (EU) 2016/679 ze dne 27. dubna 2016 o ochraně fyzických osob v souvislosti se zpracováním osobních údajů a volném pohybu těchto údajů a o zrušení směrnice 95/46/ES (obecné nařízení o ochraně osobních údajů). Více informací získáte na stránkách https://www.brno.cz/gdpr/ a dle jednotlivých agend https://www.brno.cz/gdpr/zaznamy-o-cinnostech-zpracovani/“.</t>
  </si>
  <si>
    <t>12. PODPIS ZÁVĚREČNÉ ZPRÁVY</t>
  </si>
  <si>
    <t>Za pravdivost i správnost kompletního závěrečného finančního vyúčtování odpovídá osoba oprávněná jednat jménem příjemce, která tímto skutečnost svým podpisem potvrzuje:</t>
  </si>
  <si>
    <t xml:space="preserve">V: </t>
  </si>
  <si>
    <t>Dne:</t>
  </si>
  <si>
    <t>Jméno, příjmení, titul:</t>
  </si>
  <si>
    <r>
      <rPr>
        <b/>
        <sz val="7"/>
        <color theme="1"/>
        <rFont val="Tahoma"/>
        <family val="2"/>
        <charset val="238"/>
      </rPr>
      <t>Podpis</t>
    </r>
    <r>
      <rPr>
        <sz val="7"/>
        <color theme="1"/>
        <rFont val="Tahoma"/>
        <family val="2"/>
        <charset val="238"/>
      </rPr>
      <t xml:space="preserve"> statutárního zástupce/zmocněnce 
a</t>
    </r>
    <r>
      <rPr>
        <b/>
        <sz val="7"/>
        <color theme="1"/>
        <rFont val="Tahoma"/>
        <family val="2"/>
        <charset val="238"/>
      </rPr>
      <t xml:space="preserve"> razítko</t>
    </r>
    <r>
      <rPr>
        <sz val="7"/>
        <color theme="1"/>
        <rFont val="Tahoma"/>
        <family val="2"/>
        <charset val="238"/>
      </rPr>
      <t xml:space="preserve"> organizace</t>
    </r>
  </si>
  <si>
    <t>voda</t>
  </si>
  <si>
    <t>pošta</t>
  </si>
  <si>
    <t>telekomunikace</t>
  </si>
  <si>
    <t>IT</t>
  </si>
  <si>
    <t>právní a ekonomické</t>
  </si>
  <si>
    <t>vzdělávání</t>
  </si>
  <si>
    <t>2.2.1 drobný dlouhodobý hmotný  majetek</t>
  </si>
  <si>
    <t>2.2.2 drobný dlouhodobý nehmotný majetek</t>
  </si>
  <si>
    <t>2.2.3 spotřební materiál</t>
  </si>
  <si>
    <t>2.2.4 spotřeba energie</t>
  </si>
  <si>
    <t>energie</t>
  </si>
  <si>
    <t>paliva</t>
  </si>
  <si>
    <t>2.2 SPOTŘEBOVANÉ NÁKUPY</t>
  </si>
  <si>
    <t>2.3 NÁJEMNÉ</t>
  </si>
  <si>
    <t>2.4 SLUŽBY</t>
  </si>
  <si>
    <t>2.5 OSTATNÍ NÁKLADY</t>
  </si>
  <si>
    <t>okamžitá kapacita</t>
  </si>
  <si>
    <r>
      <t xml:space="preserve">deklarovaný počet reálných klientů za rok
</t>
    </r>
    <r>
      <rPr>
        <i/>
        <sz val="7"/>
        <color theme="1"/>
        <rFont val="Arial"/>
        <family val="2"/>
        <charset val="238"/>
      </rPr>
      <t xml:space="preserve">(roční kapacita) </t>
    </r>
  </si>
  <si>
    <t>Provozní doba za týden (dostupnost pro klienty)</t>
  </si>
  <si>
    <t>jednotlivé provozní dny a hodiny</t>
  </si>
  <si>
    <t>celkem počet hodin za týden</t>
  </si>
  <si>
    <t>Příjemce</t>
  </si>
  <si>
    <r>
      <t xml:space="preserve">Shrnutí finančního zajištění 
sociální služby 
</t>
    </r>
    <r>
      <rPr>
        <sz val="7"/>
        <rFont val="Tahoma"/>
        <family val="2"/>
        <charset val="238"/>
      </rPr>
      <t>(výnosy související se 
základními činnostmi SSL)</t>
    </r>
  </si>
  <si>
    <r>
      <rPr>
        <b/>
        <sz val="7"/>
        <color theme="1"/>
        <rFont val="Tahoma"/>
        <family val="2"/>
        <charset val="238"/>
      </rPr>
      <t>POČET</t>
    </r>
    <r>
      <rPr>
        <sz val="7"/>
        <color theme="1"/>
        <rFont val="Tahoma"/>
        <family val="2"/>
        <charset val="238"/>
      </rPr>
      <t xml:space="preserve"> klientů (= rodných čísel)</t>
    </r>
  </si>
  <si>
    <t>CELKEM - skutečné náklady
Pracovníci - nepřímá péče</t>
  </si>
  <si>
    <t>skutečné celkové náklady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</si>
</sst>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Kč&quot;"/>
    <numFmt numFmtId="165" formatCode="#,##0.00_ ;[Red]\-#,##0.00\ "/>
    <numFmt numFmtId="166" formatCode="#,##0.00\ &quot;Kč&quot;"/>
    <numFmt numFmtId="167" formatCode="#,##0_ ;[Red]\-#,##0\ "/>
    <numFmt numFmtId="168" formatCode="#,##0.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7.5"/>
      <color theme="1"/>
      <name val="Tahoma"/>
      <family val="2"/>
      <charset val="238"/>
    </font>
    <font>
      <sz val="10"/>
      <name val="Tahoma"/>
      <family val="2"/>
      <charset val="238"/>
    </font>
    <font>
      <b/>
      <sz val="7"/>
      <color theme="0"/>
      <name val="Tahoma"/>
      <family val="2"/>
      <charset val="238"/>
    </font>
    <font>
      <b/>
      <sz val="7"/>
      <color theme="1"/>
      <name val="Tahoma"/>
      <family val="2"/>
      <charset val="238"/>
    </font>
    <font>
      <i/>
      <sz val="7"/>
      <color theme="1"/>
      <name val="Tahoma"/>
      <family val="2"/>
      <charset val="238"/>
    </font>
    <font>
      <b/>
      <i/>
      <sz val="7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Tahoma"/>
      <family val="2"/>
      <charset val="238"/>
    </font>
    <font>
      <b/>
      <i/>
      <sz val="6"/>
      <color theme="1"/>
      <name val="Tahoma"/>
      <family val="2"/>
      <charset val="238"/>
    </font>
    <font>
      <sz val="6"/>
      <color theme="1"/>
      <name val="Arial"/>
      <family val="2"/>
      <charset val="238"/>
    </font>
    <font>
      <i/>
      <sz val="6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sz val="7"/>
      <color theme="0"/>
      <name val="Tahoma"/>
      <family val="2"/>
      <charset val="238"/>
    </font>
    <font>
      <sz val="7"/>
      <name val="Tahoma"/>
      <family val="2"/>
      <charset val="238"/>
    </font>
    <font>
      <b/>
      <sz val="7"/>
      <name val="Tahoma"/>
      <family val="2"/>
      <charset val="238"/>
    </font>
    <font>
      <i/>
      <sz val="7"/>
      <color theme="1"/>
      <name val="Arial"/>
      <family val="2"/>
      <charset val="238"/>
    </font>
    <font>
      <sz val="5"/>
      <color theme="1"/>
      <name val="Tahoma"/>
      <family val="2"/>
      <charset val="238"/>
    </font>
    <font>
      <sz val="6"/>
      <color theme="0"/>
      <name val="Arial"/>
      <family val="2"/>
      <charset val="238"/>
    </font>
    <font>
      <b/>
      <sz val="6"/>
      <color theme="0"/>
      <name val="Arial"/>
      <family val="2"/>
      <charset val="238"/>
    </font>
    <font>
      <b/>
      <sz val="8"/>
      <color theme="0"/>
      <name val="Tahoma"/>
      <family val="2"/>
      <charset val="238"/>
    </font>
    <font>
      <b/>
      <u/>
      <sz val="8"/>
      <color theme="0"/>
      <name val="Tahoma"/>
      <family val="2"/>
      <charset val="238"/>
    </font>
    <font>
      <sz val="6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theme="0"/>
      <name val="Tahoma"/>
      <family val="2"/>
      <charset val="238"/>
    </font>
    <font>
      <i/>
      <sz val="7"/>
      <color theme="0"/>
      <name val="Tahoma"/>
      <family val="2"/>
      <charset val="238"/>
    </font>
    <font>
      <b/>
      <sz val="6"/>
      <color theme="1"/>
      <name val="Tahoma"/>
      <family val="2"/>
      <charset val="238"/>
    </font>
    <font>
      <sz val="5"/>
      <color theme="0"/>
      <name val="Tahoma"/>
      <family val="2"/>
      <charset val="238"/>
    </font>
    <font>
      <sz val="6"/>
      <color theme="0"/>
      <name val="Tahoma"/>
      <family val="2"/>
      <charset val="238"/>
    </font>
    <font>
      <b/>
      <i/>
      <sz val="6"/>
      <color theme="1"/>
      <name val="Tahoma"/>
      <charset val="238"/>
    </font>
    <font>
      <sz val="6"/>
      <color theme="1"/>
      <name val="Tahoma"/>
      <charset val="238"/>
    </font>
    <font>
      <b/>
      <sz val="7"/>
      <color theme="1"/>
      <name val="Tahoma"/>
      <charset val="238"/>
    </font>
    <font>
      <sz val="8"/>
      <color theme="1"/>
      <name val="Arial"/>
      <charset val="238"/>
    </font>
    <font>
      <sz val="7"/>
      <color theme="1"/>
      <name val="Arial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15" fillId="0" borderId="0" xfId="0" applyFont="1"/>
    <xf numFmtId="0" fontId="16" fillId="0" borderId="0" xfId="0" applyFont="1"/>
    <xf numFmtId="164" fontId="5" fillId="0" borderId="0" xfId="0" applyNumberFormat="1" applyFont="1"/>
    <xf numFmtId="0" fontId="15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 wrapText="1"/>
    </xf>
    <xf numFmtId="0" fontId="18" fillId="4" borderId="2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8" borderId="21" xfId="0" applyFont="1" applyFill="1" applyBorder="1" applyAlignment="1">
      <alignment vertical="center"/>
    </xf>
    <xf numFmtId="49" fontId="7" fillId="0" borderId="2" xfId="0" applyNumberFormat="1" applyFont="1" applyBorder="1" applyAlignment="1">
      <alignment vertical="center" wrapText="1"/>
    </xf>
    <xf numFmtId="0" fontId="42" fillId="0" borderId="0" xfId="0" applyFont="1"/>
    <xf numFmtId="3" fontId="7" fillId="4" borderId="51" xfId="0" applyNumberFormat="1" applyFont="1" applyFill="1" applyBorder="1" applyAlignment="1">
      <alignment horizontal="center" vertical="center"/>
    </xf>
    <xf numFmtId="3" fontId="7" fillId="4" borderId="87" xfId="0" applyNumberFormat="1" applyFont="1" applyFill="1" applyBorder="1" applyAlignment="1">
      <alignment horizontal="center" vertical="center"/>
    </xf>
    <xf numFmtId="10" fontId="7" fillId="4" borderId="53" xfId="0" applyNumberFormat="1" applyFont="1" applyFill="1" applyBorder="1" applyAlignment="1">
      <alignment horizontal="center" vertical="center"/>
    </xf>
    <xf numFmtId="10" fontId="7" fillId="4" borderId="51" xfId="0" applyNumberFormat="1" applyFont="1" applyFill="1" applyBorder="1" applyAlignment="1">
      <alignment horizontal="center" vertical="center"/>
    </xf>
    <xf numFmtId="10" fontId="7" fillId="4" borderId="52" xfId="0" applyNumberFormat="1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17" xfId="0" applyNumberFormat="1" applyFont="1" applyBorder="1" applyAlignment="1">
      <alignment horizontal="left" vertical="center"/>
    </xf>
    <xf numFmtId="0" fontId="11" fillId="8" borderId="30" xfId="0" applyFont="1" applyFill="1" applyBorder="1" applyAlignment="1">
      <alignment horizontal="left" vertical="center"/>
    </xf>
    <xf numFmtId="0" fontId="11" fillId="8" borderId="6" xfId="0" applyFont="1" applyFill="1" applyBorder="1" applyAlignment="1">
      <alignment horizontal="left" vertical="center"/>
    </xf>
    <xf numFmtId="0" fontId="11" fillId="8" borderId="49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1" fillId="4" borderId="2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14" fontId="7" fillId="0" borderId="22" xfId="0" applyNumberFormat="1" applyFont="1" applyBorder="1" applyAlignment="1">
      <alignment horizontal="left" vertical="center" wrapText="1"/>
    </xf>
    <xf numFmtId="0" fontId="7" fillId="4" borderId="27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33" fillId="11" borderId="40" xfId="0" applyFont="1" applyFill="1" applyBorder="1" applyAlignment="1">
      <alignment horizontal="center" vertical="center" wrapText="1"/>
    </xf>
    <xf numFmtId="0" fontId="33" fillId="11" borderId="41" xfId="0" applyFont="1" applyFill="1" applyBorder="1" applyAlignment="1">
      <alignment horizontal="center" vertical="center"/>
    </xf>
    <xf numFmtId="0" fontId="33" fillId="11" borderId="42" xfId="0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14" fillId="12" borderId="12" xfId="0" applyFont="1" applyFill="1" applyBorder="1" applyAlignment="1">
      <alignment horizontal="left" vertical="center"/>
    </xf>
    <xf numFmtId="0" fontId="14" fillId="12" borderId="13" xfId="0" applyFont="1" applyFill="1" applyBorder="1" applyAlignment="1">
      <alignment horizontal="left" vertical="center"/>
    </xf>
    <xf numFmtId="0" fontId="14" fillId="12" borderId="14" xfId="0" applyFont="1" applyFill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8" borderId="27" xfId="0" applyFont="1" applyFill="1" applyBorder="1" applyAlignment="1">
      <alignment horizontal="left" vertical="center"/>
    </xf>
    <xf numFmtId="0" fontId="11" fillId="8" borderId="28" xfId="0" applyFont="1" applyFill="1" applyBorder="1" applyAlignment="1">
      <alignment horizontal="left" vertical="center"/>
    </xf>
    <xf numFmtId="0" fontId="11" fillId="8" borderId="29" xfId="0" applyFont="1" applyFill="1" applyBorder="1" applyAlignment="1">
      <alignment horizontal="left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49" fontId="11" fillId="0" borderId="97" xfId="0" applyNumberFormat="1" applyFont="1" applyBorder="1" applyAlignment="1">
      <alignment horizontal="left" vertical="center" wrapText="1"/>
    </xf>
    <xf numFmtId="49" fontId="11" fillId="0" borderId="98" xfId="0" applyNumberFormat="1" applyFont="1" applyBorder="1" applyAlignment="1">
      <alignment horizontal="left" vertical="center" wrapText="1"/>
    </xf>
    <xf numFmtId="0" fontId="7" fillId="4" borderId="39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166" fontId="7" fillId="0" borderId="97" xfId="0" applyNumberFormat="1" applyFont="1" applyBorder="1" applyAlignment="1">
      <alignment horizontal="left" vertical="center" wrapText="1"/>
    </xf>
    <xf numFmtId="166" fontId="7" fillId="0" borderId="98" xfId="0" applyNumberFormat="1" applyFont="1" applyBorder="1" applyAlignment="1">
      <alignment horizontal="left" vertical="center" wrapText="1"/>
    </xf>
    <xf numFmtId="0" fontId="7" fillId="4" borderId="99" xfId="0" applyFont="1" applyFill="1" applyBorder="1" applyAlignment="1">
      <alignment horizontal="left" vertical="center"/>
    </xf>
    <xf numFmtId="0" fontId="7" fillId="4" borderId="97" xfId="0" applyFont="1" applyFill="1" applyBorder="1" applyAlignment="1">
      <alignment horizontal="left" vertical="center"/>
    </xf>
    <xf numFmtId="166" fontId="7" fillId="4" borderId="2" xfId="0" applyNumberFormat="1" applyFont="1" applyFill="1" applyBorder="1" applyAlignment="1">
      <alignment horizontal="left" vertical="center"/>
    </xf>
    <xf numFmtId="166" fontId="7" fillId="4" borderId="3" xfId="0" applyNumberFormat="1" applyFont="1" applyFill="1" applyBorder="1" applyAlignment="1">
      <alignment horizontal="left" vertical="center"/>
    </xf>
    <xf numFmtId="166" fontId="7" fillId="4" borderId="31" xfId="0" applyNumberFormat="1" applyFont="1" applyFill="1" applyBorder="1" applyAlignment="1">
      <alignment horizontal="left" vertical="center"/>
    </xf>
    <xf numFmtId="0" fontId="10" fillId="5" borderId="99" xfId="0" applyFont="1" applyFill="1" applyBorder="1" applyAlignment="1">
      <alignment horizontal="left" vertical="center"/>
    </xf>
    <xf numFmtId="0" fontId="10" fillId="5" borderId="97" xfId="0" applyFont="1" applyFill="1" applyBorder="1" applyAlignment="1">
      <alignment horizontal="left" vertical="center"/>
    </xf>
    <xf numFmtId="166" fontId="10" fillId="5" borderId="53" xfId="0" applyNumberFormat="1" applyFont="1" applyFill="1" applyBorder="1" applyAlignment="1">
      <alignment horizontal="left" vertical="center"/>
    </xf>
    <xf numFmtId="166" fontId="10" fillId="5" borderId="51" xfId="0" applyNumberFormat="1" applyFont="1" applyFill="1" applyBorder="1" applyAlignment="1">
      <alignment horizontal="left" vertical="center"/>
    </xf>
    <xf numFmtId="166" fontId="10" fillId="5" borderId="52" xfId="0" applyNumberFormat="1" applyFont="1" applyFill="1" applyBorder="1" applyAlignment="1">
      <alignment horizontal="left" vertical="center"/>
    </xf>
    <xf numFmtId="0" fontId="11" fillId="13" borderId="83" xfId="0" applyFont="1" applyFill="1" applyBorder="1" applyAlignment="1">
      <alignment horizontal="left" vertical="center" wrapText="1"/>
    </xf>
    <xf numFmtId="0" fontId="11" fillId="13" borderId="84" xfId="0" applyFont="1" applyFill="1" applyBorder="1" applyAlignment="1">
      <alignment horizontal="left" vertical="center" wrapText="1"/>
    </xf>
    <xf numFmtId="0" fontId="11" fillId="13" borderId="100" xfId="0" applyFont="1" applyFill="1" applyBorder="1" applyAlignment="1">
      <alignment horizontal="left" vertical="center" wrapText="1"/>
    </xf>
    <xf numFmtId="0" fontId="13" fillId="13" borderId="28" xfId="0" applyFont="1" applyFill="1" applyBorder="1" applyAlignment="1">
      <alignment horizontal="right" vertical="center"/>
    </xf>
    <xf numFmtId="0" fontId="13" fillId="13" borderId="69" xfId="0" applyFont="1" applyFill="1" applyBorder="1" applyAlignment="1">
      <alignment horizontal="center" vertical="center"/>
    </xf>
    <xf numFmtId="0" fontId="13" fillId="13" borderId="28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7" fillId="0" borderId="99" xfId="0" applyFont="1" applyBorder="1" applyAlignment="1">
      <alignment horizontal="left" vertical="top" wrapText="1"/>
    </xf>
    <xf numFmtId="0" fontId="7" fillId="0" borderId="97" xfId="0" applyFont="1" applyBorder="1" applyAlignment="1">
      <alignment horizontal="left" vertical="top" wrapText="1"/>
    </xf>
    <xf numFmtId="0" fontId="7" fillId="0" borderId="98" xfId="0" applyFont="1" applyBorder="1" applyAlignment="1">
      <alignment horizontal="left" vertical="top" wrapText="1"/>
    </xf>
    <xf numFmtId="0" fontId="25" fillId="8" borderId="12" xfId="0" applyFont="1" applyFill="1" applyBorder="1" applyAlignment="1">
      <alignment horizontal="left" vertical="center" wrapText="1"/>
    </xf>
    <xf numFmtId="0" fontId="25" fillId="8" borderId="13" xfId="0" applyFont="1" applyFill="1" applyBorder="1" applyAlignment="1">
      <alignment horizontal="left" vertical="center" wrapText="1"/>
    </xf>
    <xf numFmtId="0" fontId="25" fillId="8" borderId="102" xfId="0" applyFont="1" applyFill="1" applyBorder="1" applyAlignment="1">
      <alignment horizontal="left" vertical="center" wrapText="1"/>
    </xf>
    <xf numFmtId="0" fontId="25" fillId="8" borderId="21" xfId="0" applyFont="1" applyFill="1" applyBorder="1" applyAlignment="1">
      <alignment horizontal="left" vertical="center" wrapText="1"/>
    </xf>
    <xf numFmtId="0" fontId="25" fillId="8" borderId="1" xfId="0" applyFont="1" applyFill="1" applyBorder="1" applyAlignment="1">
      <alignment horizontal="left" vertical="center" wrapText="1"/>
    </xf>
    <xf numFmtId="0" fontId="25" fillId="8" borderId="2" xfId="0" applyFont="1" applyFill="1" applyBorder="1" applyAlignment="1">
      <alignment horizontal="left" vertical="center" wrapText="1"/>
    </xf>
    <xf numFmtId="0" fontId="25" fillId="8" borderId="103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25" fillId="8" borderId="101" xfId="0" applyFont="1" applyFill="1" applyBorder="1" applyAlignment="1">
      <alignment horizontal="center" vertical="center" wrapText="1"/>
    </xf>
    <xf numFmtId="0" fontId="25" fillId="8" borderId="100" xfId="0" applyFont="1" applyFill="1" applyBorder="1" applyAlignment="1">
      <alignment horizontal="center" vertical="center"/>
    </xf>
    <xf numFmtId="0" fontId="25" fillId="8" borderId="13" xfId="0" applyFont="1" applyFill="1" applyBorder="1" applyAlignment="1">
      <alignment horizontal="center" vertical="center"/>
    </xf>
    <xf numFmtId="0" fontId="25" fillId="8" borderId="14" xfId="0" applyFont="1" applyFill="1" applyBorder="1" applyAlignment="1">
      <alignment horizontal="center" vertical="center"/>
    </xf>
    <xf numFmtId="0" fontId="25" fillId="8" borderId="66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104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25" fillId="8" borderId="22" xfId="0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4" borderId="3" xfId="0" applyNumberFormat="1" applyFont="1" applyFill="1" applyBorder="1" applyAlignment="1">
      <alignment horizontal="center" vertical="center"/>
    </xf>
    <xf numFmtId="10" fontId="11" fillId="4" borderId="31" xfId="0" applyNumberFormat="1" applyFont="1" applyFill="1" applyBorder="1" applyAlignment="1">
      <alignment horizontal="center" vertical="center"/>
    </xf>
    <xf numFmtId="3" fontId="10" fillId="5" borderId="107" xfId="0" applyNumberFormat="1" applyFont="1" applyFill="1" applyBorder="1" applyAlignment="1">
      <alignment horizontal="center" vertical="center"/>
    </xf>
    <xf numFmtId="3" fontId="10" fillId="5" borderId="97" xfId="0" applyNumberFormat="1" applyFont="1" applyFill="1" applyBorder="1" applyAlignment="1">
      <alignment horizontal="center" vertical="center"/>
    </xf>
    <xf numFmtId="3" fontId="7" fillId="4" borderId="105" xfId="0" applyNumberFormat="1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10" fontId="7" fillId="4" borderId="2" xfId="0" applyNumberFormat="1" applyFont="1" applyFill="1" applyBorder="1" applyAlignment="1">
      <alignment horizontal="center" vertical="center"/>
    </xf>
    <xf numFmtId="10" fontId="7" fillId="4" borderId="3" xfId="0" applyNumberFormat="1" applyFont="1" applyFill="1" applyBorder="1" applyAlignment="1">
      <alignment horizontal="center" vertical="center"/>
    </xf>
    <xf numFmtId="10" fontId="7" fillId="4" borderId="106" xfId="0" applyNumberFormat="1" applyFont="1" applyFill="1" applyBorder="1" applyAlignment="1">
      <alignment horizontal="center" vertical="center"/>
    </xf>
    <xf numFmtId="10" fontId="7" fillId="4" borderId="31" xfId="0" applyNumberFormat="1" applyFont="1" applyFill="1" applyBorder="1" applyAlignment="1">
      <alignment horizontal="center" vertical="center"/>
    </xf>
    <xf numFmtId="10" fontId="10" fillId="5" borderId="3" xfId="0" applyNumberFormat="1" applyFont="1" applyFill="1" applyBorder="1" applyAlignment="1">
      <alignment horizontal="center" vertical="center"/>
    </xf>
    <xf numFmtId="10" fontId="10" fillId="5" borderId="106" xfId="0" applyNumberFormat="1" applyFont="1" applyFill="1" applyBorder="1" applyAlignment="1">
      <alignment horizontal="center" vertical="center"/>
    </xf>
    <xf numFmtId="3" fontId="10" fillId="5" borderId="3" xfId="0" applyNumberFormat="1" applyFont="1" applyFill="1" applyBorder="1" applyAlignment="1">
      <alignment horizontal="center" vertical="center"/>
    </xf>
    <xf numFmtId="10" fontId="10" fillId="5" borderId="31" xfId="0" applyNumberFormat="1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left" vertical="center"/>
    </xf>
    <xf numFmtId="0" fontId="7" fillId="4" borderId="51" xfId="0" applyFont="1" applyFill="1" applyBorder="1" applyAlignment="1">
      <alignment horizontal="left" vertical="center"/>
    </xf>
    <xf numFmtId="3" fontId="11" fillId="4" borderId="105" xfId="0" applyNumberFormat="1" applyFont="1" applyFill="1" applyBorder="1" applyAlignment="1">
      <alignment horizontal="center" vertical="center"/>
    </xf>
    <xf numFmtId="10" fontId="11" fillId="4" borderId="106" xfId="0" applyNumberFormat="1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3" fontId="7" fillId="4" borderId="108" xfId="0" applyNumberFormat="1" applyFont="1" applyFill="1" applyBorder="1" applyAlignment="1">
      <alignment horizontal="center" vertical="center"/>
    </xf>
    <xf numFmtId="10" fontId="7" fillId="4" borderId="109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/>
    </xf>
    <xf numFmtId="49" fontId="7" fillId="0" borderId="16" xfId="0" applyNumberFormat="1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49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0" fontId="13" fillId="3" borderId="2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3" fillId="3" borderId="33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49" fontId="7" fillId="2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31" xfId="0" applyNumberFormat="1" applyFont="1" applyBorder="1" applyAlignment="1">
      <alignment horizontal="left" vertical="center" wrapText="1"/>
    </xf>
    <xf numFmtId="0" fontId="11" fillId="8" borderId="12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11" fillId="8" borderId="14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4" fontId="17" fillId="0" borderId="16" xfId="0" applyNumberFormat="1" applyFont="1" applyBorder="1" applyAlignment="1">
      <alignment horizontal="center" vertical="center" wrapText="1"/>
    </xf>
    <xf numFmtId="4" fontId="17" fillId="0" borderId="17" xfId="0" applyNumberFormat="1" applyFont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9" fontId="17" fillId="0" borderId="22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168" fontId="17" fillId="0" borderId="1" xfId="0" applyNumberFormat="1" applyFont="1" applyBorder="1" applyAlignment="1">
      <alignment horizontal="center" vertical="center" wrapText="1"/>
    </xf>
    <xf numFmtId="4" fontId="26" fillId="4" borderId="1" xfId="0" applyNumberFormat="1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3" fontId="17" fillId="0" borderId="22" xfId="0" applyNumberFormat="1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left" vertical="center"/>
    </xf>
    <xf numFmtId="0" fontId="26" fillId="4" borderId="1" xfId="0" applyFont="1" applyFill="1" applyBorder="1" applyAlignment="1">
      <alignment horizontal="left" vertical="center"/>
    </xf>
    <xf numFmtId="4" fontId="26" fillId="4" borderId="22" xfId="0" applyNumberFormat="1" applyFont="1" applyFill="1" applyBorder="1" applyAlignment="1">
      <alignment horizontal="center" vertical="center" wrapText="1"/>
    </xf>
    <xf numFmtId="168" fontId="17" fillId="0" borderId="22" xfId="0" applyNumberFormat="1" applyFont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left" vertical="center" wrapText="1"/>
    </xf>
    <xf numFmtId="0" fontId="11" fillId="8" borderId="94" xfId="0" applyFont="1" applyFill="1" applyBorder="1" applyAlignment="1">
      <alignment horizontal="left" vertical="center"/>
    </xf>
    <xf numFmtId="0" fontId="11" fillId="8" borderId="90" xfId="0" applyFont="1" applyFill="1" applyBorder="1" applyAlignment="1">
      <alignment horizontal="left" vertical="center"/>
    </xf>
    <xf numFmtId="0" fontId="11" fillId="8" borderId="91" xfId="0" applyFont="1" applyFill="1" applyBorder="1" applyAlignment="1">
      <alignment horizontal="left" vertical="center"/>
    </xf>
    <xf numFmtId="0" fontId="11" fillId="7" borderId="39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horizontal="left" vertical="center"/>
    </xf>
    <xf numFmtId="0" fontId="11" fillId="7" borderId="31" xfId="0" applyFont="1" applyFill="1" applyBorder="1" applyAlignment="1">
      <alignment horizontal="left" vertical="center"/>
    </xf>
    <xf numFmtId="49" fontId="7" fillId="10" borderId="39" xfId="0" applyNumberFormat="1" applyFont="1" applyFill="1" applyBorder="1" applyAlignment="1">
      <alignment horizontal="left" vertical="top" wrapText="1"/>
    </xf>
    <xf numFmtId="49" fontId="7" fillId="10" borderId="3" xfId="0" applyNumberFormat="1" applyFont="1" applyFill="1" applyBorder="1" applyAlignment="1">
      <alignment horizontal="left" vertical="top" wrapText="1"/>
    </xf>
    <xf numFmtId="49" fontId="7" fillId="10" borderId="31" xfId="0" applyNumberFormat="1" applyFont="1" applyFill="1" applyBorder="1" applyAlignment="1">
      <alignment horizontal="left" vertical="top" wrapText="1"/>
    </xf>
    <xf numFmtId="49" fontId="7" fillId="10" borderId="50" xfId="0" applyNumberFormat="1" applyFont="1" applyFill="1" applyBorder="1" applyAlignment="1">
      <alignment horizontal="left" vertical="top" wrapText="1"/>
    </xf>
    <xf numFmtId="49" fontId="7" fillId="10" borderId="51" xfId="0" applyNumberFormat="1" applyFont="1" applyFill="1" applyBorder="1" applyAlignment="1">
      <alignment horizontal="left" vertical="top" wrapText="1"/>
    </xf>
    <xf numFmtId="49" fontId="7" fillId="10" borderId="52" xfId="0" applyNumberFormat="1" applyFont="1" applyFill="1" applyBorder="1" applyAlignment="1">
      <alignment horizontal="left" vertical="top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49" xfId="0" applyFont="1" applyFill="1" applyBorder="1" applyAlignment="1">
      <alignment horizontal="center" vertical="center" wrapText="1"/>
    </xf>
    <xf numFmtId="0" fontId="11" fillId="3" borderId="94" xfId="0" applyFont="1" applyFill="1" applyBorder="1" applyAlignment="1">
      <alignment horizontal="center" vertical="center"/>
    </xf>
    <xf numFmtId="0" fontId="41" fillId="3" borderId="90" xfId="0" applyFont="1" applyFill="1" applyBorder="1" applyAlignment="1">
      <alignment horizontal="center" vertical="center"/>
    </xf>
    <xf numFmtId="0" fontId="41" fillId="3" borderId="37" xfId="0" applyFont="1" applyFill="1" applyBorder="1" applyAlignment="1">
      <alignment horizontal="center" vertical="center"/>
    </xf>
    <xf numFmtId="0" fontId="43" fillId="4" borderId="15" xfId="0" applyFont="1" applyFill="1" applyBorder="1" applyAlignment="1">
      <alignment horizontal="left" vertical="center" wrapText="1"/>
    </xf>
    <xf numFmtId="0" fontId="43" fillId="4" borderId="16" xfId="0" applyFont="1" applyFill="1" applyBorder="1" applyAlignment="1">
      <alignment horizontal="left" vertical="center" wrapText="1"/>
    </xf>
    <xf numFmtId="0" fontId="43" fillId="4" borderId="21" xfId="0" applyFont="1" applyFill="1" applyBorder="1" applyAlignment="1">
      <alignment horizontal="left" vertical="center" wrapText="1"/>
    </xf>
    <xf numFmtId="0" fontId="43" fillId="4" borderId="1" xfId="0" applyFont="1" applyFill="1" applyBorder="1" applyAlignment="1">
      <alignment horizontal="left" vertical="center" wrapText="1"/>
    </xf>
    <xf numFmtId="0" fontId="17" fillId="4" borderId="15" xfId="0" applyFont="1" applyFill="1" applyBorder="1" applyAlignment="1">
      <alignment horizontal="left" vertical="center" wrapText="1"/>
    </xf>
    <xf numFmtId="3" fontId="43" fillId="0" borderId="16" xfId="0" applyNumberFormat="1" applyFont="1" applyBorder="1" applyAlignment="1">
      <alignment horizontal="center" vertical="center" wrapText="1"/>
    </xf>
    <xf numFmtId="3" fontId="43" fillId="0" borderId="17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49" fontId="17" fillId="0" borderId="1" xfId="0" applyNumberFormat="1" applyFont="1" applyBorder="1" applyAlignment="1">
      <alignment horizontal="left" vertical="top" wrapText="1"/>
    </xf>
    <xf numFmtId="49" fontId="17" fillId="0" borderId="22" xfId="0" applyNumberFormat="1" applyFont="1" applyBorder="1" applyAlignment="1">
      <alignment horizontal="left" vertical="top" wrapText="1"/>
    </xf>
    <xf numFmtId="0" fontId="11" fillId="8" borderId="83" xfId="0" applyFont="1" applyFill="1" applyBorder="1" applyAlignment="1">
      <alignment horizontal="left" vertical="center"/>
    </xf>
    <xf numFmtId="0" fontId="41" fillId="8" borderId="84" xfId="0" applyFont="1" applyFill="1" applyBorder="1" applyAlignment="1">
      <alignment horizontal="left" vertical="center"/>
    </xf>
    <xf numFmtId="0" fontId="41" fillId="8" borderId="85" xfId="0" applyFont="1" applyFill="1" applyBorder="1" applyAlignment="1">
      <alignment horizontal="left" vertical="center"/>
    </xf>
    <xf numFmtId="4" fontId="17" fillId="0" borderId="87" xfId="0" applyNumberFormat="1" applyFont="1" applyBorder="1" applyAlignment="1">
      <alignment horizontal="center" vertical="center" wrapText="1"/>
    </xf>
    <xf numFmtId="49" fontId="7" fillId="0" borderId="50" xfId="0" applyNumberFormat="1" applyFont="1" applyBorder="1" applyAlignment="1">
      <alignment horizontal="left" vertical="top" wrapText="1"/>
    </xf>
    <xf numFmtId="49" fontId="7" fillId="0" borderId="51" xfId="0" applyNumberFormat="1" applyFont="1" applyBorder="1" applyAlignment="1">
      <alignment horizontal="left" vertical="top" wrapText="1"/>
    </xf>
    <xf numFmtId="49" fontId="7" fillId="0" borderId="52" xfId="0" applyNumberFormat="1" applyFont="1" applyBorder="1" applyAlignment="1">
      <alignment horizontal="left" vertical="top" wrapText="1"/>
    </xf>
    <xf numFmtId="0" fontId="12" fillId="7" borderId="1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1" fillId="13" borderId="21" xfId="0" applyFont="1" applyFill="1" applyBorder="1" applyAlignment="1">
      <alignment horizontal="left" vertical="center"/>
    </xf>
    <xf numFmtId="0" fontId="11" fillId="13" borderId="1" xfId="0" applyFont="1" applyFill="1" applyBorder="1" applyAlignment="1">
      <alignment horizontal="left" vertical="center"/>
    </xf>
    <xf numFmtId="4" fontId="7" fillId="0" borderId="16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4" fontId="41" fillId="7" borderId="74" xfId="0" applyNumberFormat="1" applyFont="1" applyFill="1" applyBorder="1" applyAlignment="1">
      <alignment horizontal="center" vertical="center" wrapText="1"/>
    </xf>
    <xf numFmtId="4" fontId="41" fillId="7" borderId="41" xfId="0" applyNumberFormat="1" applyFont="1" applyFill="1" applyBorder="1" applyAlignment="1">
      <alignment horizontal="center" vertical="center" wrapText="1"/>
    </xf>
    <xf numFmtId="4" fontId="41" fillId="7" borderId="42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4" fontId="18" fillId="4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21" xfId="0" applyNumberFormat="1" applyFont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10" fontId="27" fillId="4" borderId="22" xfId="0" applyNumberFormat="1" applyFont="1" applyFill="1" applyBorder="1" applyAlignment="1">
      <alignment horizontal="center" vertical="center"/>
    </xf>
    <xf numFmtId="4" fontId="19" fillId="4" borderId="9" xfId="0" applyNumberFormat="1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left" vertical="center"/>
    </xf>
    <xf numFmtId="4" fontId="10" fillId="12" borderId="18" xfId="0" applyNumberFormat="1" applyFont="1" applyFill="1" applyBorder="1" applyAlignment="1">
      <alignment horizontal="center" vertical="center"/>
    </xf>
    <xf numFmtId="10" fontId="37" fillId="12" borderId="19" xfId="0" applyNumberFormat="1" applyFont="1" applyFill="1" applyBorder="1" applyAlignment="1">
      <alignment horizontal="center" vertical="center" wrapText="1"/>
    </xf>
    <xf numFmtId="10" fontId="37" fillId="12" borderId="20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4" fontId="18" fillId="0" borderId="32" xfId="0" applyNumberFormat="1" applyFont="1" applyBorder="1" applyAlignment="1">
      <alignment horizontal="center" vertical="center"/>
    </xf>
    <xf numFmtId="10" fontId="27" fillId="4" borderId="5" xfId="0" applyNumberFormat="1" applyFont="1" applyFill="1" applyBorder="1" applyAlignment="1">
      <alignment horizontal="center" vertical="center" wrapText="1"/>
    </xf>
    <xf numFmtId="10" fontId="27" fillId="4" borderId="33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0" fillId="12" borderId="83" xfId="0" applyFont="1" applyFill="1" applyBorder="1" applyAlignment="1">
      <alignment horizontal="center" vertical="center" wrapText="1"/>
    </xf>
    <xf numFmtId="0" fontId="10" fillId="12" borderId="130" xfId="0" applyFont="1" applyFill="1" applyBorder="1" applyAlignment="1">
      <alignment horizontal="center" vertical="center" wrapText="1"/>
    </xf>
    <xf numFmtId="0" fontId="10" fillId="12" borderId="2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22" xfId="0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4" fontId="19" fillId="4" borderId="5" xfId="0" applyNumberFormat="1" applyFont="1" applyFill="1" applyBorder="1" applyAlignment="1">
      <alignment horizontal="center" vertical="center"/>
    </xf>
    <xf numFmtId="4" fontId="19" fillId="4" borderId="32" xfId="0" applyNumberFormat="1" applyFont="1" applyFill="1" applyBorder="1" applyAlignment="1">
      <alignment horizontal="center" vertical="center"/>
    </xf>
    <xf numFmtId="10" fontId="27" fillId="4" borderId="5" xfId="0" applyNumberFormat="1" applyFont="1" applyFill="1" applyBorder="1" applyAlignment="1">
      <alignment horizontal="center" vertical="center"/>
    </xf>
    <xf numFmtId="10" fontId="27" fillId="4" borderId="33" xfId="0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 applyAlignment="1">
      <alignment horizontal="center"/>
    </xf>
    <xf numFmtId="4" fontId="19" fillId="4" borderId="8" xfId="0" applyNumberFormat="1" applyFont="1" applyFill="1" applyBorder="1" applyAlignment="1">
      <alignment horizontal="center" vertical="center"/>
    </xf>
    <xf numFmtId="4" fontId="19" fillId="4" borderId="15" xfId="0" applyNumberFormat="1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left" vertical="center"/>
    </xf>
    <xf numFmtId="0" fontId="19" fillId="4" borderId="32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/>
    </xf>
    <xf numFmtId="10" fontId="27" fillId="4" borderId="16" xfId="0" applyNumberFormat="1" applyFont="1" applyFill="1" applyBorder="1" applyAlignment="1">
      <alignment horizontal="center" vertical="center"/>
    </xf>
    <xf numFmtId="10" fontId="27" fillId="4" borderId="17" xfId="0" applyNumberFormat="1" applyFont="1" applyFill="1" applyBorder="1" applyAlignment="1">
      <alignment horizontal="center" vertical="center"/>
    </xf>
    <xf numFmtId="0" fontId="10" fillId="12" borderId="94" xfId="0" applyFont="1" applyFill="1" applyBorder="1" applyAlignment="1">
      <alignment horizontal="center" vertical="center" wrapText="1"/>
    </xf>
    <xf numFmtId="0" fontId="10" fillId="12" borderId="126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14" fillId="12" borderId="83" xfId="0" applyFont="1" applyFill="1" applyBorder="1" applyAlignment="1">
      <alignment horizontal="left" vertical="center"/>
    </xf>
    <xf numFmtId="0" fontId="14" fillId="12" borderId="130" xfId="0" applyFont="1" applyFill="1" applyBorder="1" applyAlignment="1">
      <alignment horizontal="left" vertical="center"/>
    </xf>
    <xf numFmtId="0" fontId="23" fillId="14" borderId="55" xfId="0" applyFont="1" applyFill="1" applyBorder="1" applyAlignment="1">
      <alignment horizontal="left" vertical="center" wrapText="1"/>
    </xf>
    <xf numFmtId="0" fontId="23" fillId="14" borderId="131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25" fillId="8" borderId="130" xfId="0" applyFont="1" applyFill="1" applyBorder="1" applyAlignment="1">
      <alignment horizontal="left" vertical="center" wrapText="1"/>
    </xf>
    <xf numFmtId="49" fontId="24" fillId="0" borderId="15" xfId="0" applyNumberFormat="1" applyFont="1" applyBorder="1" applyAlignment="1">
      <alignment horizontal="left" vertical="top" wrapText="1"/>
    </xf>
    <xf numFmtId="49" fontId="23" fillId="0" borderId="15" xfId="0" applyNumberFormat="1" applyFont="1" applyBorder="1" applyAlignment="1">
      <alignment horizontal="left" vertical="top" wrapText="1"/>
    </xf>
    <xf numFmtId="49" fontId="23" fillId="0" borderId="132" xfId="0" applyNumberFormat="1" applyFont="1" applyBorder="1" applyAlignment="1">
      <alignment horizontal="left" vertical="top" wrapText="1"/>
    </xf>
    <xf numFmtId="4" fontId="20" fillId="4" borderId="8" xfId="0" applyNumberFormat="1" applyFont="1" applyFill="1" applyBorder="1" applyAlignment="1">
      <alignment horizontal="center"/>
    </xf>
    <xf numFmtId="0" fontId="20" fillId="8" borderId="6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4" fontId="17" fillId="0" borderId="53" xfId="0" applyNumberFormat="1" applyFont="1" applyBorder="1" applyAlignment="1">
      <alignment horizontal="center" vertical="center" wrapText="1"/>
    </xf>
    <xf numFmtId="4" fontId="17" fillId="0" borderId="51" xfId="0" applyNumberFormat="1" applyFont="1" applyBorder="1" applyAlignment="1">
      <alignment horizontal="center" vertical="center" wrapText="1"/>
    </xf>
    <xf numFmtId="4" fontId="17" fillId="0" borderId="52" xfId="0" applyNumberFormat="1" applyFont="1" applyBorder="1" applyAlignment="1">
      <alignment horizontal="center" vertical="center" wrapText="1"/>
    </xf>
    <xf numFmtId="4" fontId="7" fillId="0" borderId="53" xfId="0" applyNumberFormat="1" applyFont="1" applyBorder="1" applyAlignment="1">
      <alignment horizontal="center" vertical="center" wrapText="1"/>
    </xf>
    <xf numFmtId="4" fontId="7" fillId="0" borderId="51" xfId="0" applyNumberFormat="1" applyFont="1" applyBorder="1" applyAlignment="1">
      <alignment horizontal="center" vertical="center" wrapText="1"/>
    </xf>
    <xf numFmtId="4" fontId="7" fillId="0" borderId="87" xfId="0" applyNumberFormat="1" applyFont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left" vertical="center" wrapText="1"/>
    </xf>
    <xf numFmtId="0" fontId="11" fillId="7" borderId="13" xfId="0" applyFont="1" applyFill="1" applyBorder="1" applyAlignment="1">
      <alignment horizontal="left" vertical="center" wrapText="1"/>
    </xf>
    <xf numFmtId="0" fontId="11" fillId="7" borderId="15" xfId="0" applyFont="1" applyFill="1" applyBorder="1" applyAlignment="1">
      <alignment horizontal="left" vertical="center" wrapText="1"/>
    </xf>
    <xf numFmtId="0" fontId="11" fillId="7" borderId="16" xfId="0" applyFont="1" applyFill="1" applyBorder="1" applyAlignment="1">
      <alignment horizontal="left" vertical="center" wrapText="1"/>
    </xf>
    <xf numFmtId="0" fontId="10" fillId="12" borderId="16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left" vertical="center"/>
    </xf>
    <xf numFmtId="0" fontId="11" fillId="7" borderId="70" xfId="0" applyFont="1" applyFill="1" applyBorder="1" applyAlignment="1">
      <alignment horizontal="center" vertical="center" wrapText="1"/>
    </xf>
    <xf numFmtId="4" fontId="11" fillId="7" borderId="40" xfId="0" applyNumberFormat="1" applyFont="1" applyFill="1" applyBorder="1" applyAlignment="1">
      <alignment horizontal="center" vertical="center"/>
    </xf>
    <xf numFmtId="0" fontId="30" fillId="12" borderId="80" xfId="0" applyFont="1" applyFill="1" applyBorder="1" applyAlignment="1">
      <alignment horizontal="left" vertical="center" wrapText="1"/>
    </xf>
    <xf numFmtId="0" fontId="41" fillId="7" borderId="40" xfId="0" applyFont="1" applyFill="1" applyBorder="1" applyAlignment="1">
      <alignment horizontal="left" vertical="center" wrapText="1"/>
    </xf>
    <xf numFmtId="0" fontId="41" fillId="7" borderId="41" xfId="0" applyFont="1" applyFill="1" applyBorder="1" applyAlignment="1">
      <alignment horizontal="left" vertical="center" wrapText="1"/>
    </xf>
    <xf numFmtId="0" fontId="41" fillId="7" borderId="81" xfId="0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" fontId="18" fillId="4" borderId="2" xfId="0" applyNumberFormat="1" applyFont="1" applyFill="1" applyBorder="1" applyAlignment="1">
      <alignment horizontal="center" vertical="center"/>
    </xf>
    <xf numFmtId="0" fontId="14" fillId="12" borderId="84" xfId="0" applyFont="1" applyFill="1" applyBorder="1" applyAlignment="1">
      <alignment horizontal="left" vertical="center"/>
    </xf>
    <xf numFmtId="0" fontId="14" fillId="12" borderId="85" xfId="0" applyFont="1" applyFill="1" applyBorder="1" applyAlignment="1">
      <alignment horizontal="left" vertical="center"/>
    </xf>
    <xf numFmtId="0" fontId="23" fillId="14" borderId="63" xfId="0" applyFont="1" applyFill="1" applyBorder="1" applyAlignment="1">
      <alignment horizontal="left" vertical="center" wrapText="1"/>
    </xf>
    <xf numFmtId="0" fontId="23" fillId="14" borderId="57" xfId="0" applyFont="1" applyFill="1" applyBorder="1" applyAlignment="1">
      <alignment horizontal="left" vertical="center" wrapText="1"/>
    </xf>
    <xf numFmtId="0" fontId="23" fillId="14" borderId="64" xfId="0" applyFont="1" applyFill="1" applyBorder="1" applyAlignment="1">
      <alignment horizontal="left" vertical="center" wrapText="1"/>
    </xf>
    <xf numFmtId="0" fontId="13" fillId="8" borderId="7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11" fillId="8" borderId="36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0" fillId="12" borderId="90" xfId="0" applyFont="1" applyFill="1" applyBorder="1" applyAlignment="1">
      <alignment horizontal="center" vertical="center" wrapText="1"/>
    </xf>
    <xf numFmtId="0" fontId="10" fillId="12" borderId="91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left" vertical="center" wrapText="1"/>
    </xf>
    <xf numFmtId="49" fontId="24" fillId="0" borderId="16" xfId="0" applyNumberFormat="1" applyFont="1" applyBorder="1" applyAlignment="1">
      <alignment horizontal="left" vertical="top" wrapText="1"/>
    </xf>
    <xf numFmtId="49" fontId="24" fillId="0" borderId="17" xfId="0" applyNumberFormat="1" applyFont="1" applyBorder="1" applyAlignment="1">
      <alignment horizontal="left" vertical="top" wrapText="1"/>
    </xf>
    <xf numFmtId="0" fontId="19" fillId="4" borderId="8" xfId="0" applyFont="1" applyFill="1" applyBorder="1" applyAlignment="1">
      <alignment horizontal="left" vertical="center" wrapText="1"/>
    </xf>
    <xf numFmtId="4" fontId="19" fillId="4" borderId="9" xfId="0" applyNumberFormat="1" applyFont="1" applyFill="1" applyBorder="1" applyAlignment="1">
      <alignment horizontal="center" vertical="center"/>
    </xf>
    <xf numFmtId="4" fontId="19" fillId="4" borderId="16" xfId="0" applyNumberFormat="1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 wrapText="1"/>
    </xf>
    <xf numFmtId="4" fontId="19" fillId="4" borderId="24" xfId="0" applyNumberFormat="1" applyFont="1" applyFill="1" applyBorder="1" applyAlignment="1">
      <alignment horizontal="center" vertical="center"/>
    </xf>
    <xf numFmtId="0" fontId="10" fillId="12" borderId="84" xfId="0" applyFont="1" applyFill="1" applyBorder="1" applyAlignment="1">
      <alignment horizontal="center" vertical="center" wrapText="1"/>
    </xf>
    <xf numFmtId="0" fontId="10" fillId="12" borderId="85" xfId="0" applyFont="1" applyFill="1" applyBorder="1" applyAlignment="1">
      <alignment horizontal="center" vertical="center" wrapText="1"/>
    </xf>
    <xf numFmtId="0" fontId="13" fillId="8" borderId="21" xfId="0" applyFont="1" applyFill="1" applyBorder="1" applyAlignment="1">
      <alignment horizontal="left" vertical="center"/>
    </xf>
    <xf numFmtId="0" fontId="13" fillId="8" borderId="1" xfId="0" applyFont="1" applyFill="1" applyBorder="1" applyAlignment="1">
      <alignment horizontal="left" vertical="center"/>
    </xf>
    <xf numFmtId="4" fontId="19" fillId="4" borderId="10" xfId="0" applyNumberFormat="1" applyFont="1" applyFill="1" applyBorder="1" applyAlignment="1">
      <alignment horizontal="center" vertical="center" wrapText="1"/>
    </xf>
    <xf numFmtId="4" fontId="19" fillId="4" borderId="11" xfId="0" applyNumberFormat="1" applyFont="1" applyFill="1" applyBorder="1" applyAlignment="1">
      <alignment horizontal="center" vertical="center" wrapText="1"/>
    </xf>
    <xf numFmtId="4" fontId="10" fillId="12" borderId="19" xfId="0" applyNumberFormat="1" applyFont="1" applyFill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top" wrapText="1"/>
    </xf>
    <xf numFmtId="49" fontId="7" fillId="0" borderId="16" xfId="0" applyNumberFormat="1" applyFont="1" applyBorder="1" applyAlignment="1">
      <alignment horizontal="left" vertical="top" wrapText="1"/>
    </xf>
    <xf numFmtId="49" fontId="7" fillId="0" borderId="17" xfId="0" applyNumberFormat="1" applyFont="1" applyBorder="1" applyAlignment="1">
      <alignment horizontal="left" vertical="top" wrapText="1"/>
    </xf>
    <xf numFmtId="0" fontId="11" fillId="7" borderId="46" xfId="0" applyFont="1" applyFill="1" applyBorder="1" applyAlignment="1">
      <alignment horizontal="left" vertical="center" wrapText="1"/>
    </xf>
    <xf numFmtId="0" fontId="11" fillId="7" borderId="47" xfId="0" applyFont="1" applyFill="1" applyBorder="1" applyAlignment="1">
      <alignment horizontal="left" vertical="center" wrapText="1"/>
    </xf>
    <xf numFmtId="0" fontId="11" fillId="7" borderId="59" xfId="0" applyFont="1" applyFill="1" applyBorder="1" applyAlignment="1">
      <alignment horizontal="left" vertical="center" wrapText="1"/>
    </xf>
    <xf numFmtId="4" fontId="11" fillId="7" borderId="58" xfId="0" applyNumberFormat="1" applyFont="1" applyFill="1" applyBorder="1" applyAlignment="1">
      <alignment horizontal="center" vertical="center" wrapText="1"/>
    </xf>
    <xf numFmtId="4" fontId="11" fillId="7" borderId="47" xfId="0" applyNumberFormat="1" applyFont="1" applyFill="1" applyBorder="1" applyAlignment="1">
      <alignment horizontal="center" vertical="center" wrapText="1"/>
    </xf>
    <xf numFmtId="4" fontId="11" fillId="7" borderId="48" xfId="0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/>
    </xf>
    <xf numFmtId="4" fontId="18" fillId="0" borderId="34" xfId="0" applyNumberFormat="1" applyFont="1" applyBorder="1" applyAlignment="1">
      <alignment horizontal="center" vertical="center"/>
    </xf>
    <xf numFmtId="4" fontId="18" fillId="0" borderId="18" xfId="0" applyNumberFormat="1" applyFont="1" applyBorder="1" applyAlignment="1">
      <alignment horizontal="center" vertical="center"/>
    </xf>
    <xf numFmtId="4" fontId="18" fillId="0" borderId="19" xfId="0" applyNumberFormat="1" applyFont="1" applyBorder="1" applyAlignment="1">
      <alignment horizontal="center" vertical="center"/>
    </xf>
    <xf numFmtId="10" fontId="27" fillId="4" borderId="19" xfId="0" applyNumberFormat="1" applyFont="1" applyFill="1" applyBorder="1" applyAlignment="1">
      <alignment horizontal="center" vertical="center" wrapText="1"/>
    </xf>
    <xf numFmtId="10" fontId="27" fillId="4" borderId="20" xfId="0" applyNumberFormat="1" applyFont="1" applyFill="1" applyBorder="1" applyAlignment="1">
      <alignment horizontal="center" vertical="center" wrapText="1"/>
    </xf>
    <xf numFmtId="0" fontId="30" fillId="12" borderId="60" xfId="0" applyFont="1" applyFill="1" applyBorder="1" applyAlignment="1">
      <alignment horizontal="left" vertical="center" wrapText="1"/>
    </xf>
    <xf numFmtId="0" fontId="30" fillId="12" borderId="69" xfId="0" applyFont="1" applyFill="1" applyBorder="1" applyAlignment="1">
      <alignment horizontal="left" vertical="center" wrapText="1"/>
    </xf>
    <xf numFmtId="0" fontId="30" fillId="12" borderId="38" xfId="0" applyFont="1" applyFill="1" applyBorder="1" applyAlignment="1">
      <alignment horizontal="left" vertical="center" wrapText="1"/>
    </xf>
    <xf numFmtId="0" fontId="30" fillId="12" borderId="0" xfId="0" applyFont="1" applyFill="1" applyAlignment="1">
      <alignment horizontal="left" vertical="center" wrapText="1"/>
    </xf>
    <xf numFmtId="0" fontId="30" fillId="12" borderId="61" xfId="0" applyFont="1" applyFill="1" applyBorder="1" applyAlignment="1">
      <alignment horizontal="left" vertical="center" wrapText="1"/>
    </xf>
    <xf numFmtId="0" fontId="30" fillId="12" borderId="46" xfId="0" applyFont="1" applyFill="1" applyBorder="1" applyAlignment="1">
      <alignment horizontal="left" vertical="center" wrapText="1"/>
    </xf>
    <xf numFmtId="0" fontId="30" fillId="12" borderId="47" xfId="0" applyFont="1" applyFill="1" applyBorder="1" applyAlignment="1">
      <alignment horizontal="left" vertical="center" wrapText="1"/>
    </xf>
    <xf numFmtId="0" fontId="11" fillId="7" borderId="60" xfId="0" applyFont="1" applyFill="1" applyBorder="1" applyAlignment="1">
      <alignment horizontal="center" vertical="center" wrapText="1"/>
    </xf>
    <xf numFmtId="0" fontId="11" fillId="7" borderId="62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4" fontId="11" fillId="7" borderId="41" xfId="0" applyNumberFormat="1" applyFont="1" applyFill="1" applyBorder="1" applyAlignment="1">
      <alignment horizontal="center" vertical="center"/>
    </xf>
    <xf numFmtId="4" fontId="11" fillId="7" borderId="81" xfId="0" applyNumberFormat="1" applyFont="1" applyFill="1" applyBorder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 wrapText="1"/>
    </xf>
    <xf numFmtId="4" fontId="40" fillId="0" borderId="128" xfId="0" applyNumberFormat="1" applyFont="1" applyBorder="1" applyAlignment="1">
      <alignment horizontal="center" vertical="center" wrapText="1"/>
    </xf>
    <xf numFmtId="4" fontId="40" fillId="0" borderId="4" xfId="0" applyNumberFormat="1" applyFont="1" applyBorder="1" applyAlignment="1">
      <alignment horizontal="center" vertical="center" wrapText="1"/>
    </xf>
    <xf numFmtId="10" fontId="40" fillId="2" borderId="1" xfId="0" applyNumberFormat="1" applyFont="1" applyFill="1" applyBorder="1" applyAlignment="1">
      <alignment horizontal="center" vertical="center" wrapText="1"/>
    </xf>
    <xf numFmtId="10" fontId="40" fillId="2" borderId="128" xfId="0" applyNumberFormat="1" applyFont="1" applyFill="1" applyBorder="1" applyAlignment="1">
      <alignment horizontal="center" vertical="center" wrapText="1"/>
    </xf>
    <xf numFmtId="49" fontId="40" fillId="0" borderId="4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22" xfId="0" applyNumberFormat="1" applyFont="1" applyBorder="1" applyAlignment="1">
      <alignment horizontal="left" vertical="center" wrapText="1"/>
    </xf>
    <xf numFmtId="49" fontId="40" fillId="0" borderId="21" xfId="0" applyNumberFormat="1" applyFont="1" applyBorder="1" applyAlignment="1">
      <alignment horizontal="left" vertical="center" wrapText="1"/>
    </xf>
    <xf numFmtId="49" fontId="40" fillId="0" borderId="2" xfId="0" applyNumberFormat="1" applyFont="1" applyBorder="1" applyAlignment="1">
      <alignment horizontal="left" vertical="center" wrapText="1"/>
    </xf>
    <xf numFmtId="4" fontId="40" fillId="0" borderId="2" xfId="0" applyNumberFormat="1" applyFont="1" applyBorder="1" applyAlignment="1">
      <alignment horizontal="center" vertical="center" wrapText="1"/>
    </xf>
    <xf numFmtId="49" fontId="19" fillId="8" borderId="21" xfId="0" applyNumberFormat="1" applyFont="1" applyFill="1" applyBorder="1" applyAlignment="1">
      <alignment horizontal="left" vertical="center" wrapText="1"/>
    </xf>
    <xf numFmtId="49" fontId="19" fillId="8" borderId="1" xfId="0" applyNumberFormat="1" applyFont="1" applyFill="1" applyBorder="1" applyAlignment="1">
      <alignment horizontal="left" vertical="center" wrapText="1"/>
    </xf>
    <xf numFmtId="49" fontId="19" fillId="8" borderId="2" xfId="0" applyNumberFormat="1" applyFont="1" applyFill="1" applyBorder="1" applyAlignment="1">
      <alignment horizontal="left" vertical="center" wrapText="1"/>
    </xf>
    <xf numFmtId="4" fontId="19" fillId="8" borderId="1" xfId="0" applyNumberFormat="1" applyFont="1" applyFill="1" applyBorder="1" applyAlignment="1">
      <alignment horizontal="center" vertical="center" wrapText="1"/>
    </xf>
    <xf numFmtId="4" fontId="19" fillId="8" borderId="128" xfId="0" applyNumberFormat="1" applyFont="1" applyFill="1" applyBorder="1" applyAlignment="1">
      <alignment horizontal="center" vertical="center" wrapText="1"/>
    </xf>
    <xf numFmtId="4" fontId="19" fillId="8" borderId="4" xfId="0" applyNumberFormat="1" applyFont="1" applyFill="1" applyBorder="1" applyAlignment="1">
      <alignment horizontal="center" vertical="center" wrapText="1"/>
    </xf>
    <xf numFmtId="4" fontId="19" fillId="8" borderId="2" xfId="0" applyNumberFormat="1" applyFont="1" applyFill="1" applyBorder="1" applyAlignment="1">
      <alignment horizontal="center" vertical="center" wrapText="1"/>
    </xf>
    <xf numFmtId="10" fontId="18" fillId="8" borderId="1" xfId="0" applyNumberFormat="1" applyFont="1" applyFill="1" applyBorder="1" applyAlignment="1">
      <alignment horizontal="center" vertical="center" wrapText="1"/>
    </xf>
    <xf numFmtId="10" fontId="18" fillId="8" borderId="128" xfId="0" applyNumberFormat="1" applyFont="1" applyFill="1" applyBorder="1" applyAlignment="1">
      <alignment horizontal="center" vertical="center" wrapText="1"/>
    </xf>
    <xf numFmtId="49" fontId="19" fillId="8" borderId="4" xfId="0" applyNumberFormat="1" applyFont="1" applyFill="1" applyBorder="1" applyAlignment="1">
      <alignment horizontal="center" vertical="center" wrapText="1"/>
    </xf>
    <xf numFmtId="49" fontId="19" fillId="8" borderId="1" xfId="0" applyNumberFormat="1" applyFont="1" applyFill="1" applyBorder="1" applyAlignment="1">
      <alignment horizontal="center" vertical="center" wrapText="1"/>
    </xf>
    <xf numFmtId="49" fontId="19" fillId="8" borderId="22" xfId="0" applyNumberFormat="1" applyFont="1" applyFill="1" applyBorder="1" applyAlignment="1">
      <alignment horizontal="center" vertical="center" wrapText="1"/>
    </xf>
    <xf numFmtId="4" fontId="18" fillId="0" borderId="128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10" fontId="18" fillId="2" borderId="1" xfId="0" applyNumberFormat="1" applyFont="1" applyFill="1" applyBorder="1" applyAlignment="1">
      <alignment horizontal="center" vertical="center" wrapText="1"/>
    </xf>
    <xf numFmtId="10" fontId="18" fillId="2" borderId="128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left" vertical="center" wrapText="1"/>
    </xf>
    <xf numFmtId="49" fontId="18" fillId="0" borderId="22" xfId="0" applyNumberFormat="1" applyFont="1" applyBorder="1" applyAlignment="1">
      <alignment horizontal="left" vertical="center" wrapText="1"/>
    </xf>
    <xf numFmtId="49" fontId="39" fillId="7" borderId="21" xfId="0" applyNumberFormat="1" applyFont="1" applyFill="1" applyBorder="1" applyAlignment="1">
      <alignment horizontal="left" vertical="center" wrapText="1"/>
    </xf>
    <xf numFmtId="49" fontId="39" fillId="7" borderId="1" xfId="0" applyNumberFormat="1" applyFont="1" applyFill="1" applyBorder="1" applyAlignment="1">
      <alignment horizontal="left" vertical="center" wrapText="1"/>
    </xf>
    <xf numFmtId="49" fontId="39" fillId="7" borderId="2" xfId="0" applyNumberFormat="1" applyFont="1" applyFill="1" applyBorder="1" applyAlignment="1">
      <alignment horizontal="left" vertical="center" wrapText="1"/>
    </xf>
    <xf numFmtId="4" fontId="39" fillId="7" borderId="1" xfId="0" applyNumberFormat="1" applyFont="1" applyFill="1" applyBorder="1" applyAlignment="1">
      <alignment horizontal="center" vertical="center" wrapText="1"/>
    </xf>
    <xf numFmtId="4" fontId="39" fillId="7" borderId="128" xfId="0" applyNumberFormat="1" applyFont="1" applyFill="1" applyBorder="1" applyAlignment="1">
      <alignment horizontal="center" vertical="center" wrapText="1"/>
    </xf>
    <xf numFmtId="4" fontId="39" fillId="7" borderId="4" xfId="0" applyNumberFormat="1" applyFont="1" applyFill="1" applyBorder="1" applyAlignment="1">
      <alignment horizontal="center" vertical="center" wrapText="1"/>
    </xf>
    <xf numFmtId="4" fontId="39" fillId="7" borderId="2" xfId="0" applyNumberFormat="1" applyFont="1" applyFill="1" applyBorder="1" applyAlignment="1">
      <alignment horizontal="center" vertical="center" wrapText="1"/>
    </xf>
    <xf numFmtId="10" fontId="40" fillId="7" borderId="1" xfId="0" applyNumberFormat="1" applyFont="1" applyFill="1" applyBorder="1" applyAlignment="1">
      <alignment horizontal="center" vertical="center" wrapText="1"/>
    </xf>
    <xf numFmtId="10" fontId="40" fillId="7" borderId="128" xfId="0" applyNumberFormat="1" applyFont="1" applyFill="1" applyBorder="1" applyAlignment="1">
      <alignment horizontal="center" vertical="center" wrapText="1"/>
    </xf>
    <xf numFmtId="49" fontId="39" fillId="7" borderId="4" xfId="0" applyNumberFormat="1" applyFont="1" applyFill="1" applyBorder="1" applyAlignment="1">
      <alignment horizontal="center" vertical="center" wrapText="1"/>
    </xf>
    <xf numFmtId="49" fontId="39" fillId="7" borderId="1" xfId="0" applyNumberFormat="1" applyFont="1" applyFill="1" applyBorder="1" applyAlignment="1">
      <alignment horizontal="center" vertical="center" wrapText="1"/>
    </xf>
    <xf numFmtId="49" fontId="39" fillId="7" borderId="22" xfId="0" applyNumberFormat="1" applyFont="1" applyFill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left" vertical="center" wrapText="1"/>
    </xf>
    <xf numFmtId="10" fontId="40" fillId="8" borderId="1" xfId="0" applyNumberFormat="1" applyFont="1" applyFill="1" applyBorder="1" applyAlignment="1">
      <alignment horizontal="center" vertical="center" wrapText="1"/>
    </xf>
    <xf numFmtId="10" fontId="40" fillId="8" borderId="128" xfId="0" applyNumberFormat="1" applyFont="1" applyFill="1" applyBorder="1" applyAlignment="1">
      <alignment horizontal="center" vertical="center" wrapText="1"/>
    </xf>
    <xf numFmtId="49" fontId="39" fillId="8" borderId="4" xfId="0" applyNumberFormat="1" applyFont="1" applyFill="1" applyBorder="1" applyAlignment="1">
      <alignment horizontal="center" vertical="center" wrapText="1"/>
    </xf>
    <xf numFmtId="49" fontId="39" fillId="8" borderId="1" xfId="0" applyNumberFormat="1" applyFont="1" applyFill="1" applyBorder="1" applyAlignment="1">
      <alignment horizontal="center" vertical="center" wrapText="1"/>
    </xf>
    <xf numFmtId="49" fontId="39" fillId="8" borderId="22" xfId="0" applyNumberFormat="1" applyFont="1" applyFill="1" applyBorder="1" applyAlignment="1">
      <alignment horizontal="center" vertical="center" wrapText="1"/>
    </xf>
    <xf numFmtId="0" fontId="23" fillId="14" borderId="50" xfId="0" applyFont="1" applyFill="1" applyBorder="1" applyAlignment="1">
      <alignment horizontal="left" vertical="center" wrapText="1"/>
    </xf>
    <xf numFmtId="0" fontId="23" fillId="14" borderId="51" xfId="0" applyFont="1" applyFill="1" applyBorder="1" applyAlignment="1">
      <alignment horizontal="left" vertical="center" wrapText="1"/>
    </xf>
    <xf numFmtId="0" fontId="23" fillId="14" borderId="52" xfId="0" applyFont="1" applyFill="1" applyBorder="1" applyAlignment="1">
      <alignment horizontal="left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/>
    </xf>
    <xf numFmtId="0" fontId="30" fillId="5" borderId="102" xfId="0" applyFont="1" applyFill="1" applyBorder="1" applyAlignment="1">
      <alignment horizontal="center" vertical="center"/>
    </xf>
    <xf numFmtId="0" fontId="30" fillId="5" borderId="2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30" fillId="5" borderId="15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30" fillId="5" borderId="53" xfId="0" applyFont="1" applyFill="1" applyBorder="1" applyAlignment="1">
      <alignment horizontal="center" vertical="center"/>
    </xf>
    <xf numFmtId="0" fontId="11" fillId="4" borderId="12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28" xfId="0" applyFont="1" applyFill="1" applyBorder="1" applyAlignment="1">
      <alignment horizontal="center" vertical="center" wrapText="1"/>
    </xf>
    <xf numFmtId="0" fontId="10" fillId="12" borderId="100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87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10" fillId="12" borderId="4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10" fillId="12" borderId="128" xfId="0" applyFont="1" applyFill="1" applyBorder="1" applyAlignment="1">
      <alignment horizontal="center" vertical="center"/>
    </xf>
    <xf numFmtId="4" fontId="11" fillId="4" borderId="16" xfId="0" applyNumberFormat="1" applyFont="1" applyFill="1" applyBorder="1" applyAlignment="1">
      <alignment horizontal="center" vertical="center"/>
    </xf>
    <xf numFmtId="4" fontId="11" fillId="4" borderId="112" xfId="0" applyNumberFormat="1" applyFont="1" applyFill="1" applyBorder="1" applyAlignment="1">
      <alignment horizontal="center" vertical="center"/>
    </xf>
    <xf numFmtId="4" fontId="10" fillId="12" borderId="87" xfId="0" applyNumberFormat="1" applyFont="1" applyFill="1" applyBorder="1" applyAlignment="1">
      <alignment horizontal="center" vertical="center"/>
    </xf>
    <xf numFmtId="4" fontId="10" fillId="12" borderId="16" xfId="0" applyNumberFormat="1" applyFont="1" applyFill="1" applyBorder="1" applyAlignment="1">
      <alignment horizontal="center" vertical="center"/>
    </xf>
    <xf numFmtId="4" fontId="10" fillId="12" borderId="53" xfId="0" applyNumberFormat="1" applyFont="1" applyFill="1" applyBorder="1" applyAlignment="1">
      <alignment horizontal="center" vertical="center"/>
    </xf>
    <xf numFmtId="10" fontId="38" fillId="12" borderId="16" xfId="0" applyNumberFormat="1" applyFont="1" applyFill="1" applyBorder="1" applyAlignment="1">
      <alignment horizontal="center" vertical="center"/>
    </xf>
    <xf numFmtId="10" fontId="38" fillId="12" borderId="112" xfId="0" applyNumberFormat="1" applyFont="1" applyFill="1" applyBorder="1" applyAlignment="1">
      <alignment horizontal="center" vertical="center"/>
    </xf>
    <xf numFmtId="49" fontId="11" fillId="9" borderId="30" xfId="0" applyNumberFormat="1" applyFont="1" applyFill="1" applyBorder="1" applyAlignment="1">
      <alignment horizontal="left" vertical="center"/>
    </xf>
    <xf numFmtId="49" fontId="11" fillId="9" borderId="6" xfId="0" applyNumberFormat="1" applyFont="1" applyFill="1" applyBorder="1" applyAlignment="1">
      <alignment horizontal="left" vertical="center"/>
    </xf>
    <xf numFmtId="49" fontId="11" fillId="9" borderId="36" xfId="0" applyNumberFormat="1" applyFont="1" applyFill="1" applyBorder="1" applyAlignment="1">
      <alignment horizontal="left" vertical="center"/>
    </xf>
    <xf numFmtId="4" fontId="11" fillId="9" borderId="6" xfId="0" applyNumberFormat="1" applyFont="1" applyFill="1" applyBorder="1" applyAlignment="1">
      <alignment horizontal="center" vertical="center"/>
    </xf>
    <xf numFmtId="4" fontId="11" fillId="9" borderId="110" xfId="0" applyNumberFormat="1" applyFont="1" applyFill="1" applyBorder="1" applyAlignment="1">
      <alignment horizontal="center" vertical="center"/>
    </xf>
    <xf numFmtId="4" fontId="11" fillId="9" borderId="37" xfId="0" applyNumberFormat="1" applyFont="1" applyFill="1" applyBorder="1" applyAlignment="1">
      <alignment horizontal="center" vertical="center"/>
    </xf>
    <xf numFmtId="4" fontId="11" fillId="9" borderId="36" xfId="0" applyNumberFormat="1" applyFont="1" applyFill="1" applyBorder="1" applyAlignment="1">
      <alignment horizontal="center" vertical="center"/>
    </xf>
    <xf numFmtId="10" fontId="18" fillId="9" borderId="6" xfId="0" applyNumberFormat="1" applyFont="1" applyFill="1" applyBorder="1" applyAlignment="1">
      <alignment horizontal="center" vertical="center"/>
    </xf>
    <xf numFmtId="10" fontId="18" fillId="9" borderId="110" xfId="0" applyNumberFormat="1" applyFont="1" applyFill="1" applyBorder="1" applyAlignment="1">
      <alignment horizontal="center" vertical="center"/>
    </xf>
    <xf numFmtId="49" fontId="11" fillId="9" borderId="37" xfId="0" applyNumberFormat="1" applyFont="1" applyFill="1" applyBorder="1" applyAlignment="1">
      <alignment horizontal="center" vertical="center" wrapText="1"/>
    </xf>
    <xf numFmtId="49" fontId="11" fillId="9" borderId="6" xfId="0" applyNumberFormat="1" applyFont="1" applyFill="1" applyBorder="1" applyAlignment="1">
      <alignment horizontal="center" vertical="center" wrapText="1"/>
    </xf>
    <xf numFmtId="49" fontId="11" fillId="9" borderId="49" xfId="0" applyNumberFormat="1" applyFont="1" applyFill="1" applyBorder="1" applyAlignment="1">
      <alignment horizontal="center" vertical="center" wrapText="1"/>
    </xf>
    <xf numFmtId="49" fontId="18" fillId="4" borderId="21" xfId="0" applyNumberFormat="1" applyFont="1" applyFill="1" applyBorder="1" applyAlignment="1">
      <alignment horizontal="left" vertical="center"/>
    </xf>
    <xf numFmtId="49" fontId="18" fillId="4" borderId="1" xfId="0" applyNumberFormat="1" applyFont="1" applyFill="1" applyBorder="1" applyAlignment="1">
      <alignment horizontal="left" vertical="center"/>
    </xf>
    <xf numFmtId="49" fontId="18" fillId="4" borderId="2" xfId="0" applyNumberFormat="1" applyFont="1" applyFill="1" applyBorder="1" applyAlignment="1">
      <alignment horizontal="left" vertical="center"/>
    </xf>
    <xf numFmtId="4" fontId="18" fillId="4" borderId="128" xfId="0" applyNumberFormat="1" applyFont="1" applyFill="1" applyBorder="1" applyAlignment="1">
      <alignment horizontal="center" vertical="center"/>
    </xf>
    <xf numFmtId="4" fontId="18" fillId="4" borderId="4" xfId="0" applyNumberFormat="1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0" fontId="18" fillId="4" borderId="128" xfId="0" applyNumberFormat="1" applyFont="1" applyFill="1" applyBorder="1" applyAlignment="1">
      <alignment horizontal="center" vertical="center"/>
    </xf>
    <xf numFmtId="49" fontId="18" fillId="4" borderId="4" xfId="0" applyNumberFormat="1" applyFont="1" applyFill="1" applyBorder="1" applyAlignment="1">
      <alignment horizontal="left" vertical="center" wrapText="1"/>
    </xf>
    <xf numFmtId="49" fontId="18" fillId="4" borderId="1" xfId="0" applyNumberFormat="1" applyFont="1" applyFill="1" applyBorder="1" applyAlignment="1">
      <alignment horizontal="left" vertical="center" wrapText="1"/>
    </xf>
    <xf numFmtId="49" fontId="18" fillId="4" borderId="22" xfId="0" applyNumberFormat="1" applyFont="1" applyFill="1" applyBorder="1" applyAlignment="1">
      <alignment horizontal="left" vertical="center" wrapText="1"/>
    </xf>
    <xf numFmtId="49" fontId="18" fillId="4" borderId="21" xfId="0" applyNumberFormat="1" applyFont="1" applyFill="1" applyBorder="1" applyAlignment="1">
      <alignment horizontal="left" vertical="center" wrapText="1"/>
    </xf>
    <xf numFmtId="49" fontId="19" fillId="7" borderId="21" xfId="0" applyNumberFormat="1" applyFont="1" applyFill="1" applyBorder="1" applyAlignment="1">
      <alignment horizontal="left" vertical="center" wrapText="1"/>
    </xf>
    <xf numFmtId="49" fontId="19" fillId="7" borderId="1" xfId="0" applyNumberFormat="1" applyFont="1" applyFill="1" applyBorder="1" applyAlignment="1">
      <alignment horizontal="left" vertical="center" wrapText="1"/>
    </xf>
    <xf numFmtId="49" fontId="19" fillId="7" borderId="2" xfId="0" applyNumberFormat="1" applyFont="1" applyFill="1" applyBorder="1" applyAlignment="1">
      <alignment horizontal="left" vertical="center" wrapText="1"/>
    </xf>
    <xf numFmtId="4" fontId="19" fillId="7" borderId="1" xfId="0" applyNumberFormat="1" applyFont="1" applyFill="1" applyBorder="1" applyAlignment="1">
      <alignment horizontal="center" vertical="center" wrapText="1"/>
    </xf>
    <xf numFmtId="4" fontId="19" fillId="7" borderId="128" xfId="0" applyNumberFormat="1" applyFont="1" applyFill="1" applyBorder="1" applyAlignment="1">
      <alignment horizontal="center" vertical="center" wrapText="1"/>
    </xf>
    <xf numFmtId="4" fontId="19" fillId="7" borderId="4" xfId="0" applyNumberFormat="1" applyFont="1" applyFill="1" applyBorder="1" applyAlignment="1">
      <alignment horizontal="center" vertical="center" wrapText="1"/>
    </xf>
    <xf numFmtId="4" fontId="19" fillId="7" borderId="2" xfId="0" applyNumberFormat="1" applyFont="1" applyFill="1" applyBorder="1" applyAlignment="1">
      <alignment horizontal="center" vertical="center" wrapText="1"/>
    </xf>
    <xf numFmtId="10" fontId="18" fillId="7" borderId="1" xfId="0" applyNumberFormat="1" applyFont="1" applyFill="1" applyBorder="1" applyAlignment="1">
      <alignment horizontal="center" vertical="center" wrapText="1"/>
    </xf>
    <xf numFmtId="10" fontId="18" fillId="7" borderId="128" xfId="0" applyNumberFormat="1" applyFont="1" applyFill="1" applyBorder="1" applyAlignment="1">
      <alignment horizontal="center" vertical="center" wrapText="1"/>
    </xf>
    <xf numFmtId="49" fontId="19" fillId="7" borderId="4" xfId="0" applyNumberFormat="1" applyFont="1" applyFill="1" applyBorder="1" applyAlignment="1">
      <alignment horizontal="center" vertical="center" wrapText="1"/>
    </xf>
    <xf numFmtId="49" fontId="19" fillId="7" borderId="1" xfId="0" applyNumberFormat="1" applyFont="1" applyFill="1" applyBorder="1" applyAlignment="1">
      <alignment horizontal="center" vertical="center" wrapText="1"/>
    </xf>
    <xf numFmtId="49" fontId="19" fillId="7" borderId="22" xfId="0" applyNumberFormat="1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left" vertical="center"/>
    </xf>
    <xf numFmtId="0" fontId="11" fillId="8" borderId="7" xfId="0" applyFont="1" applyFill="1" applyBorder="1" applyAlignment="1">
      <alignment horizontal="left" vertical="center"/>
    </xf>
    <xf numFmtId="0" fontId="11" fillId="8" borderId="26" xfId="0" applyFont="1" applyFill="1" applyBorder="1" applyAlignment="1">
      <alignment horizontal="left" vertical="center"/>
    </xf>
    <xf numFmtId="49" fontId="39" fillId="8" borderId="21" xfId="0" applyNumberFormat="1" applyFont="1" applyFill="1" applyBorder="1" applyAlignment="1">
      <alignment horizontal="left" vertical="center" wrapText="1"/>
    </xf>
    <xf numFmtId="49" fontId="39" fillId="8" borderId="1" xfId="0" applyNumberFormat="1" applyFont="1" applyFill="1" applyBorder="1" applyAlignment="1">
      <alignment horizontal="left" vertical="center" wrapText="1"/>
    </xf>
    <xf numFmtId="49" fontId="39" fillId="8" borderId="2" xfId="0" applyNumberFormat="1" applyFont="1" applyFill="1" applyBorder="1" applyAlignment="1">
      <alignment horizontal="left" vertical="center" wrapText="1"/>
    </xf>
    <xf numFmtId="4" fontId="39" fillId="8" borderId="1" xfId="0" applyNumberFormat="1" applyFont="1" applyFill="1" applyBorder="1" applyAlignment="1">
      <alignment horizontal="center" vertical="center" wrapText="1"/>
    </xf>
    <xf numFmtId="4" fontId="39" fillId="8" borderId="128" xfId="0" applyNumberFormat="1" applyFont="1" applyFill="1" applyBorder="1" applyAlignment="1">
      <alignment horizontal="center" vertical="center" wrapText="1"/>
    </xf>
    <xf numFmtId="4" fontId="39" fillId="8" borderId="4" xfId="0" applyNumberFormat="1" applyFont="1" applyFill="1" applyBorder="1" applyAlignment="1">
      <alignment horizontal="center" vertical="center" wrapText="1"/>
    </xf>
    <xf numFmtId="4" fontId="39" fillId="8" borderId="2" xfId="0" applyNumberFormat="1" applyFont="1" applyFill="1" applyBorder="1" applyAlignment="1">
      <alignment horizontal="center" vertical="center" wrapText="1"/>
    </xf>
    <xf numFmtId="49" fontId="18" fillId="0" borderId="32" xfId="0" applyNumberFormat="1" applyFont="1" applyBorder="1" applyAlignment="1">
      <alignment horizontal="left" vertical="center" wrapText="1"/>
    </xf>
    <xf numFmtId="49" fontId="18" fillId="0" borderId="5" xfId="0" applyNumberFormat="1" applyFont="1" applyBorder="1" applyAlignment="1">
      <alignment horizontal="left" vertical="center" wrapText="1"/>
    </xf>
    <xf numFmtId="49" fontId="18" fillId="0" borderId="34" xfId="0" applyNumberFormat="1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4" fontId="18" fillId="0" borderId="34" xfId="0" applyNumberFormat="1" applyFont="1" applyBorder="1" applyAlignment="1">
      <alignment horizontal="center" vertical="center" wrapText="1"/>
    </xf>
    <xf numFmtId="4" fontId="18" fillId="0" borderId="111" xfId="0" applyNumberFormat="1" applyFont="1" applyBorder="1" applyAlignment="1">
      <alignment horizontal="center" vertical="center" wrapText="1"/>
    </xf>
    <xf numFmtId="10" fontId="18" fillId="2" borderId="5" xfId="0" applyNumberFormat="1" applyFont="1" applyFill="1" applyBorder="1" applyAlignment="1">
      <alignment horizontal="center" vertical="center" wrapText="1"/>
    </xf>
    <xf numFmtId="10" fontId="18" fillId="2" borderId="129" xfId="0" applyNumberFormat="1" applyFont="1" applyFill="1" applyBorder="1" applyAlignment="1">
      <alignment horizontal="center" vertical="center" wrapText="1"/>
    </xf>
    <xf numFmtId="49" fontId="18" fillId="0" borderId="35" xfId="0" applyNumberFormat="1" applyFont="1" applyBorder="1" applyAlignment="1">
      <alignment horizontal="left" vertical="center" wrapText="1"/>
    </xf>
    <xf numFmtId="49" fontId="18" fillId="0" borderId="33" xfId="0" applyNumberFormat="1" applyFont="1" applyBorder="1" applyAlignment="1">
      <alignment horizontal="left" vertical="center" wrapText="1"/>
    </xf>
    <xf numFmtId="4" fontId="18" fillId="0" borderId="129" xfId="0" applyNumberFormat="1" applyFont="1" applyBorder="1" applyAlignment="1">
      <alignment horizontal="center" vertical="center" wrapText="1"/>
    </xf>
    <xf numFmtId="4" fontId="18" fillId="0" borderId="35" xfId="0" applyNumberFormat="1" applyFont="1" applyBorder="1" applyAlignment="1">
      <alignment horizontal="center" vertical="center" wrapText="1"/>
    </xf>
    <xf numFmtId="4" fontId="7" fillId="0" borderId="67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10" fontId="18" fillId="4" borderId="104" xfId="0" applyNumberFormat="1" applyFont="1" applyFill="1" applyBorder="1" applyAlignment="1">
      <alignment horizontal="center" vertical="center"/>
    </xf>
    <xf numFmtId="10" fontId="18" fillId="4" borderId="8" xfId="0" applyNumberFormat="1" applyFont="1" applyFill="1" applyBorder="1" applyAlignment="1">
      <alignment horizontal="center" vertical="center"/>
    </xf>
    <xf numFmtId="10" fontId="18" fillId="4" borderId="68" xfId="0" applyNumberFormat="1" applyFont="1" applyFill="1" applyBorder="1" applyAlignment="1">
      <alignment horizontal="center" vertical="center"/>
    </xf>
    <xf numFmtId="10" fontId="12" fillId="10" borderId="4" xfId="0" applyNumberFormat="1" applyFont="1" applyFill="1" applyBorder="1" applyAlignment="1">
      <alignment horizontal="center" vertical="top" wrapText="1"/>
    </xf>
    <xf numFmtId="10" fontId="12" fillId="10" borderId="1" xfId="0" applyNumberFormat="1" applyFont="1" applyFill="1" applyBorder="1" applyAlignment="1">
      <alignment horizontal="center" vertical="top" wrapText="1"/>
    </xf>
    <xf numFmtId="10" fontId="12" fillId="10" borderId="22" xfId="0" applyNumberFormat="1" applyFont="1" applyFill="1" applyBorder="1" applyAlignment="1">
      <alignment horizontal="center" vertical="top" wrapText="1"/>
    </xf>
    <xf numFmtId="10" fontId="12" fillId="10" borderId="11" xfId="0" applyNumberFormat="1" applyFont="1" applyFill="1" applyBorder="1" applyAlignment="1">
      <alignment horizontal="center" vertical="top" wrapText="1"/>
    </xf>
    <xf numFmtId="10" fontId="12" fillId="10" borderId="8" xfId="0" applyNumberFormat="1" applyFont="1" applyFill="1" applyBorder="1" applyAlignment="1">
      <alignment horizontal="center" vertical="top" wrapText="1"/>
    </xf>
    <xf numFmtId="10" fontId="12" fillId="10" borderId="24" xfId="0" applyNumberFormat="1" applyFont="1" applyFill="1" applyBorder="1" applyAlignment="1">
      <alignment horizontal="center" vertical="top" wrapText="1"/>
    </xf>
    <xf numFmtId="4" fontId="7" fillId="0" borderId="66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65" fontId="11" fillId="3" borderId="40" xfId="0" applyNumberFormat="1" applyFont="1" applyFill="1" applyBorder="1" applyAlignment="1">
      <alignment horizontal="center" vertical="center" wrapText="1"/>
    </xf>
    <xf numFmtId="165" fontId="11" fillId="3" borderId="41" xfId="0" applyNumberFormat="1" applyFont="1" applyFill="1" applyBorder="1" applyAlignment="1">
      <alignment horizontal="center" vertical="center" wrapText="1"/>
    </xf>
    <xf numFmtId="167" fontId="11" fillId="3" borderId="40" xfId="0" applyNumberFormat="1" applyFont="1" applyFill="1" applyBorder="1" applyAlignment="1">
      <alignment horizontal="center" vertical="center" wrapText="1"/>
    </xf>
    <xf numFmtId="167" fontId="11" fillId="3" borderId="41" xfId="0" applyNumberFormat="1" applyFont="1" applyFill="1" applyBorder="1" applyAlignment="1">
      <alignment horizontal="center" vertical="center" wrapText="1"/>
    </xf>
    <xf numFmtId="167" fontId="11" fillId="3" borderId="42" xfId="0" applyNumberFormat="1" applyFont="1" applyFill="1" applyBorder="1" applyAlignment="1">
      <alignment horizontal="center" vertical="center" wrapText="1"/>
    </xf>
    <xf numFmtId="4" fontId="11" fillId="9" borderId="120" xfId="0" applyNumberFormat="1" applyFont="1" applyFill="1" applyBorder="1" applyAlignment="1">
      <alignment horizontal="center" vertical="center"/>
    </xf>
    <xf numFmtId="4" fontId="11" fillId="9" borderId="78" xfId="0" applyNumberFormat="1" applyFont="1" applyFill="1" applyBorder="1" applyAlignment="1">
      <alignment horizontal="center" vertical="center"/>
    </xf>
    <xf numFmtId="4" fontId="11" fillId="9" borderId="82" xfId="0" applyNumberFormat="1" applyFont="1" applyFill="1" applyBorder="1" applyAlignment="1">
      <alignment horizontal="center" vertical="center"/>
    </xf>
    <xf numFmtId="4" fontId="11" fillId="9" borderId="124" xfId="0" applyNumberFormat="1" applyFont="1" applyFill="1" applyBorder="1" applyAlignment="1">
      <alignment horizontal="center" vertical="center"/>
    </xf>
    <xf numFmtId="0" fontId="7" fillId="9" borderId="82" xfId="0" applyFont="1" applyFill="1" applyBorder="1" applyAlignment="1">
      <alignment horizontal="center" vertical="top" wrapText="1"/>
    </xf>
    <xf numFmtId="0" fontId="7" fillId="9" borderId="120" xfId="0" applyFont="1" applyFill="1" applyBorder="1" applyAlignment="1">
      <alignment horizontal="center" vertical="top" wrapText="1"/>
    </xf>
    <xf numFmtId="0" fontId="7" fillId="9" borderId="124" xfId="0" applyFont="1" applyFill="1" applyBorder="1" applyAlignment="1">
      <alignment horizontal="center" vertical="top" wrapText="1"/>
    </xf>
    <xf numFmtId="0" fontId="7" fillId="9" borderId="121" xfId="0" applyFont="1" applyFill="1" applyBorder="1" applyAlignment="1">
      <alignment horizontal="center" vertical="top" wrapText="1"/>
    </xf>
    <xf numFmtId="0" fontId="11" fillId="10" borderId="41" xfId="0" applyFont="1" applyFill="1" applyBorder="1" applyAlignment="1">
      <alignment horizontal="left" vertical="center" wrapText="1"/>
    </xf>
    <xf numFmtId="0" fontId="11" fillId="10" borderId="42" xfId="0" applyFont="1" applyFill="1" applyBorder="1" applyAlignment="1">
      <alignment horizontal="left" vertical="center" wrapText="1"/>
    </xf>
    <xf numFmtId="10" fontId="12" fillId="0" borderId="4" xfId="0" applyNumberFormat="1" applyFont="1" applyBorder="1" applyAlignment="1">
      <alignment horizontal="left" vertical="top" wrapText="1"/>
    </xf>
    <xf numFmtId="10" fontId="12" fillId="0" borderId="1" xfId="0" applyNumberFormat="1" applyFont="1" applyBorder="1" applyAlignment="1">
      <alignment horizontal="left" vertical="top" wrapText="1"/>
    </xf>
    <xf numFmtId="10" fontId="12" fillId="0" borderId="22" xfId="0" applyNumberFormat="1" applyFont="1" applyBorder="1" applyAlignment="1">
      <alignment horizontal="left" vertical="top" wrapText="1"/>
    </xf>
    <xf numFmtId="10" fontId="12" fillId="0" borderId="35" xfId="0" applyNumberFormat="1" applyFont="1" applyBorder="1" applyAlignment="1">
      <alignment horizontal="left" vertical="top" wrapText="1"/>
    </xf>
    <xf numFmtId="10" fontId="12" fillId="0" borderId="5" xfId="0" applyNumberFormat="1" applyFont="1" applyBorder="1" applyAlignment="1">
      <alignment horizontal="left" vertical="top" wrapText="1"/>
    </xf>
    <xf numFmtId="10" fontId="12" fillId="0" borderId="33" xfId="0" applyNumberFormat="1" applyFont="1" applyBorder="1" applyAlignment="1">
      <alignment horizontal="left" vertical="top" wrapText="1"/>
    </xf>
    <xf numFmtId="4" fontId="11" fillId="7" borderId="65" xfId="0" applyNumberFormat="1" applyFont="1" applyFill="1" applyBorder="1" applyAlignment="1">
      <alignment horizontal="center" vertical="center"/>
    </xf>
    <xf numFmtId="4" fontId="11" fillId="7" borderId="7" xfId="0" applyNumberFormat="1" applyFont="1" applyFill="1" applyBorder="1" applyAlignment="1">
      <alignment horizontal="center" vertical="center"/>
    </xf>
    <xf numFmtId="10" fontId="18" fillId="7" borderId="7" xfId="0" applyNumberFormat="1" applyFont="1" applyFill="1" applyBorder="1" applyAlignment="1">
      <alignment horizontal="center" vertical="center"/>
    </xf>
    <xf numFmtId="10" fontId="18" fillId="7" borderId="54" xfId="0" applyNumberFormat="1" applyFont="1" applyFill="1" applyBorder="1" applyAlignment="1">
      <alignment horizontal="center" vertical="center"/>
    </xf>
    <xf numFmtId="10" fontId="18" fillId="4" borderId="2" xfId="0" applyNumberFormat="1" applyFont="1" applyFill="1" applyBorder="1" applyAlignment="1">
      <alignment horizontal="center" vertical="center"/>
    </xf>
    <xf numFmtId="10" fontId="18" fillId="7" borderId="117" xfId="0" applyNumberFormat="1" applyFont="1" applyFill="1" applyBorder="1" applyAlignment="1">
      <alignment horizontal="center" vertical="center"/>
    </xf>
    <xf numFmtId="10" fontId="12" fillId="7" borderId="113" xfId="0" applyNumberFormat="1" applyFont="1" applyFill="1" applyBorder="1" applyAlignment="1">
      <alignment horizontal="center" vertical="top" wrapText="1"/>
    </xf>
    <xf numFmtId="10" fontId="12" fillId="7" borderId="7" xfId="0" applyNumberFormat="1" applyFont="1" applyFill="1" applyBorder="1" applyAlignment="1">
      <alignment horizontal="center" vertical="top" wrapText="1"/>
    </xf>
    <xf numFmtId="10" fontId="12" fillId="7" borderId="26" xfId="0" applyNumberFormat="1" applyFont="1" applyFill="1" applyBorder="1" applyAlignment="1">
      <alignment horizontal="center" vertical="top" wrapText="1"/>
    </xf>
    <xf numFmtId="10" fontId="18" fillId="4" borderId="1" xfId="0" applyNumberFormat="1" applyFont="1" applyFill="1" applyBorder="1" applyAlignment="1">
      <alignment horizontal="center"/>
    </xf>
    <xf numFmtId="10" fontId="18" fillId="4" borderId="104" xfId="0" applyNumberFormat="1" applyFont="1" applyFill="1" applyBorder="1" applyAlignment="1">
      <alignment horizontal="center"/>
    </xf>
    <xf numFmtId="10" fontId="18" fillId="4" borderId="5" xfId="0" applyNumberFormat="1" applyFont="1" applyFill="1" applyBorder="1" applyAlignment="1">
      <alignment horizontal="center" vertical="center"/>
    </xf>
    <xf numFmtId="10" fontId="18" fillId="4" borderId="119" xfId="0" applyNumberFormat="1" applyFont="1" applyFill="1" applyBorder="1" applyAlignment="1">
      <alignment horizontal="center" vertical="center"/>
    </xf>
    <xf numFmtId="10" fontId="18" fillId="7" borderId="6" xfId="0" applyNumberFormat="1" applyFont="1" applyFill="1" applyBorder="1" applyAlignment="1">
      <alignment horizontal="center" vertical="center"/>
    </xf>
    <xf numFmtId="10" fontId="18" fillId="7" borderId="95" xfId="0" applyNumberFormat="1" applyFont="1" applyFill="1" applyBorder="1" applyAlignment="1">
      <alignment horizontal="center" vertical="center"/>
    </xf>
    <xf numFmtId="10" fontId="38" fillId="6" borderId="1" xfId="0" applyNumberFormat="1" applyFont="1" applyFill="1" applyBorder="1" applyAlignment="1">
      <alignment horizontal="center" vertical="center"/>
    </xf>
    <xf numFmtId="10" fontId="38" fillId="6" borderId="104" xfId="0" applyNumberFormat="1" applyFont="1" applyFill="1" applyBorder="1" applyAlignment="1">
      <alignment horizontal="center" vertical="center"/>
    </xf>
    <xf numFmtId="4" fontId="23" fillId="6" borderId="66" xfId="0" applyNumberFormat="1" applyFont="1" applyFill="1" applyBorder="1" applyAlignment="1">
      <alignment horizontal="center" vertical="center"/>
    </xf>
    <xf numFmtId="4" fontId="23" fillId="6" borderId="1" xfId="0" applyNumberFormat="1" applyFont="1" applyFill="1" applyBorder="1" applyAlignment="1">
      <alignment horizontal="center" vertical="center"/>
    </xf>
    <xf numFmtId="4" fontId="7" fillId="4" borderId="65" xfId="0" applyNumberFormat="1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center" vertical="center"/>
    </xf>
    <xf numFmtId="4" fontId="7" fillId="4" borderId="66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0" borderId="71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25" fillId="4" borderId="96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95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68" xfId="0" applyFont="1" applyFill="1" applyBorder="1" applyAlignment="1">
      <alignment horizontal="center" vertical="center"/>
    </xf>
    <xf numFmtId="4" fontId="7" fillId="4" borderId="5" xfId="0" applyNumberFormat="1" applyFont="1" applyFill="1" applyBorder="1" applyAlignment="1">
      <alignment horizontal="center" vertical="center"/>
    </xf>
    <xf numFmtId="4" fontId="7" fillId="4" borderId="34" xfId="0" applyNumberFormat="1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  <xf numFmtId="0" fontId="7" fillId="7" borderId="49" xfId="0" applyFont="1" applyFill="1" applyBorder="1" applyAlignment="1">
      <alignment horizontal="left" vertical="center"/>
    </xf>
    <xf numFmtId="10" fontId="35" fillId="6" borderId="4" xfId="0" applyNumberFormat="1" applyFont="1" applyFill="1" applyBorder="1" applyAlignment="1">
      <alignment horizontal="left" vertical="top" wrapText="1"/>
    </xf>
    <xf numFmtId="10" fontId="35" fillId="6" borderId="1" xfId="0" applyNumberFormat="1" applyFont="1" applyFill="1" applyBorder="1" applyAlignment="1">
      <alignment horizontal="left" vertical="top" wrapText="1"/>
    </xf>
    <xf numFmtId="10" fontId="35" fillId="6" borderId="22" xfId="0" applyNumberFormat="1" applyFont="1" applyFill="1" applyBorder="1" applyAlignment="1">
      <alignment horizontal="left" vertical="top" wrapText="1"/>
    </xf>
    <xf numFmtId="0" fontId="17" fillId="4" borderId="92" xfId="0" applyFont="1" applyFill="1" applyBorder="1" applyAlignment="1">
      <alignment horizontal="center" vertical="center"/>
    </xf>
    <xf numFmtId="0" fontId="17" fillId="4" borderId="43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/>
    </xf>
    <xf numFmtId="0" fontId="17" fillId="4" borderId="118" xfId="0" applyFont="1" applyFill="1" applyBorder="1" applyAlignment="1">
      <alignment horizontal="center" vertical="center"/>
    </xf>
    <xf numFmtId="0" fontId="17" fillId="4" borderId="114" xfId="0" applyFont="1" applyFill="1" applyBorder="1" applyAlignment="1">
      <alignment horizontal="center" vertical="center"/>
    </xf>
    <xf numFmtId="0" fontId="17" fillId="4" borderId="115" xfId="0" applyFont="1" applyFill="1" applyBorder="1" applyAlignment="1">
      <alignment horizontal="center" vertical="center"/>
    </xf>
    <xf numFmtId="10" fontId="23" fillId="6" borderId="73" xfId="0" applyNumberFormat="1" applyFont="1" applyFill="1" applyBorder="1" applyAlignment="1">
      <alignment horizontal="center" vertical="center"/>
    </xf>
    <xf numFmtId="10" fontId="23" fillId="6" borderId="79" xfId="0" applyNumberFormat="1" applyFont="1" applyFill="1" applyBorder="1" applyAlignment="1">
      <alignment horizontal="center" vertical="center"/>
    </xf>
    <xf numFmtId="0" fontId="7" fillId="0" borderId="78" xfId="0" applyFont="1" applyBorder="1" applyAlignment="1">
      <alignment horizontal="left" vertical="top" wrapText="1"/>
    </xf>
    <xf numFmtId="0" fontId="7" fillId="0" borderId="73" xfId="0" applyFont="1" applyBorder="1" applyAlignment="1">
      <alignment horizontal="left" vertical="top" wrapText="1"/>
    </xf>
    <xf numFmtId="0" fontId="7" fillId="0" borderId="79" xfId="0" applyFont="1" applyBorder="1" applyAlignment="1">
      <alignment horizontal="left" vertical="top" wrapText="1"/>
    </xf>
    <xf numFmtId="0" fontId="11" fillId="7" borderId="55" xfId="0" applyFont="1" applyFill="1" applyBorder="1" applyAlignment="1">
      <alignment horizontal="left" vertical="center"/>
    </xf>
    <xf numFmtId="0" fontId="11" fillId="7" borderId="56" xfId="0" applyFont="1" applyFill="1" applyBorder="1" applyAlignment="1">
      <alignment horizontal="left" vertical="center"/>
    </xf>
    <xf numFmtId="0" fontId="11" fillId="7" borderId="86" xfId="0" applyFont="1" applyFill="1" applyBorder="1" applyAlignment="1">
      <alignment horizontal="left" vertical="center"/>
    </xf>
    <xf numFmtId="0" fontId="11" fillId="9" borderId="72" xfId="0" applyFont="1" applyFill="1" applyBorder="1" applyAlignment="1">
      <alignment horizontal="left" vertical="center"/>
    </xf>
    <xf numFmtId="0" fontId="11" fillId="9" borderId="73" xfId="0" applyFont="1" applyFill="1" applyBorder="1" applyAlignment="1">
      <alignment horizontal="left" vertical="center"/>
    </xf>
    <xf numFmtId="0" fontId="11" fillId="9" borderId="125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8" fillId="4" borderId="38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123" xfId="0" applyFont="1" applyFill="1" applyBorder="1" applyAlignment="1">
      <alignment horizontal="center" vertical="center" wrapText="1"/>
    </xf>
    <xf numFmtId="0" fontId="8" fillId="4" borderId="116" xfId="0" applyFont="1" applyFill="1" applyBorder="1" applyAlignment="1">
      <alignment horizontal="center" vertical="center" wrapText="1"/>
    </xf>
    <xf numFmtId="0" fontId="8" fillId="4" borderId="114" xfId="0" applyFont="1" applyFill="1" applyBorder="1" applyAlignment="1">
      <alignment horizontal="center" vertical="center" wrapText="1"/>
    </xf>
    <xf numFmtId="0" fontId="8" fillId="4" borderId="122" xfId="0" applyFont="1" applyFill="1" applyBorder="1" applyAlignment="1">
      <alignment horizontal="center" vertical="center" wrapText="1"/>
    </xf>
    <xf numFmtId="4" fontId="11" fillId="7" borderId="96" xfId="0" applyNumberFormat="1" applyFont="1" applyFill="1" applyBorder="1" applyAlignment="1">
      <alignment horizontal="center" vertical="center"/>
    </xf>
    <xf numFmtId="4" fontId="11" fillId="7" borderId="6" xfId="0" applyNumberFormat="1" applyFont="1" applyFill="1" applyBorder="1" applyAlignment="1">
      <alignment horizontal="center" vertical="center"/>
    </xf>
    <xf numFmtId="4" fontId="25" fillId="0" borderId="66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0" fontId="7" fillId="7" borderId="25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7" fillId="7" borderId="54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10" fontId="18" fillId="4" borderId="9" xfId="0" applyNumberFormat="1" applyFont="1" applyFill="1" applyBorder="1" applyAlignment="1">
      <alignment horizontal="center" vertical="center"/>
    </xf>
    <xf numFmtId="4" fontId="24" fillId="4" borderId="30" xfId="0" applyNumberFormat="1" applyFont="1" applyFill="1" applyBorder="1" applyAlignment="1">
      <alignment horizontal="center" vertical="center"/>
    </xf>
    <xf numFmtId="4" fontId="24" fillId="4" borderId="6" xfId="0" applyNumberFormat="1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/>
    </xf>
    <xf numFmtId="0" fontId="30" fillId="9" borderId="75" xfId="0" applyFont="1" applyFill="1" applyBorder="1" applyAlignment="1">
      <alignment horizontal="left" vertical="center" wrapText="1"/>
    </xf>
    <xf numFmtId="0" fontId="30" fillId="9" borderId="76" xfId="0" applyFont="1" applyFill="1" applyBorder="1" applyAlignment="1">
      <alignment horizontal="left" vertical="center" wrapText="1"/>
    </xf>
    <xf numFmtId="0" fontId="30" fillId="9" borderId="77" xfId="0" applyFont="1" applyFill="1" applyBorder="1" applyAlignment="1">
      <alignment horizontal="left" vertical="center" wrapText="1"/>
    </xf>
    <xf numFmtId="4" fontId="24" fillId="4" borderId="32" xfId="0" applyNumberFormat="1" applyFont="1" applyFill="1" applyBorder="1" applyAlignment="1">
      <alignment horizontal="center" vertical="center"/>
    </xf>
    <xf numFmtId="4" fontId="24" fillId="4" borderId="5" xfId="0" applyNumberFormat="1" applyFont="1" applyFill="1" applyBorder="1" applyAlignment="1">
      <alignment horizontal="center" vertical="center"/>
    </xf>
    <xf numFmtId="0" fontId="30" fillId="9" borderId="28" xfId="0" applyFont="1" applyFill="1" applyBorder="1" applyAlignment="1">
      <alignment horizontal="left" vertical="center" wrapText="1"/>
    </xf>
    <xf numFmtId="0" fontId="7" fillId="7" borderId="63" xfId="0" applyFont="1" applyFill="1" applyBorder="1" applyAlignment="1">
      <alignment horizontal="left" vertical="center"/>
    </xf>
    <xf numFmtId="0" fontId="7" fillId="7" borderId="57" xfId="0" applyFont="1" applyFill="1" applyBorder="1" applyAlignment="1">
      <alignment horizontal="left" vertical="center"/>
    </xf>
    <xf numFmtId="0" fontId="7" fillId="7" borderId="62" xfId="0" applyFont="1" applyFill="1" applyBorder="1" applyAlignment="1">
      <alignment horizontal="left" vertical="center"/>
    </xf>
    <xf numFmtId="0" fontId="11" fillId="7" borderId="72" xfId="0" applyFont="1" applyFill="1" applyBorder="1" applyAlignment="1">
      <alignment horizontal="left" vertical="center"/>
    </xf>
    <xf numFmtId="0" fontId="11" fillId="7" borderId="73" xfId="0" applyFont="1" applyFill="1" applyBorder="1" applyAlignment="1">
      <alignment horizontal="left" vertical="center"/>
    </xf>
    <xf numFmtId="0" fontId="11" fillId="7" borderId="82" xfId="0" applyFont="1" applyFill="1" applyBorder="1" applyAlignment="1">
      <alignment horizontal="left" vertical="center"/>
    </xf>
    <xf numFmtId="0" fontId="7" fillId="7" borderId="32" xfId="0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left" vertical="center"/>
    </xf>
    <xf numFmtId="0" fontId="7" fillId="7" borderId="34" xfId="0" applyFont="1" applyFill="1" applyBorder="1" applyAlignment="1">
      <alignment horizontal="left" vertical="center"/>
    </xf>
    <xf numFmtId="0" fontId="7" fillId="7" borderId="30" xfId="0" applyFont="1" applyFill="1" applyBorder="1" applyAlignment="1">
      <alignment horizontal="left" vertical="center"/>
    </xf>
    <xf numFmtId="0" fontId="7" fillId="7" borderId="36" xfId="0" applyFont="1" applyFill="1" applyBorder="1" applyAlignment="1">
      <alignment horizontal="left" vertical="center"/>
    </xf>
    <xf numFmtId="0" fontId="11" fillId="7" borderId="3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/>
    </xf>
    <xf numFmtId="0" fontId="11" fillId="7" borderId="49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95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68" xfId="0" applyFont="1" applyFill="1" applyBorder="1" applyAlignment="1">
      <alignment horizontal="left" vertical="center"/>
    </xf>
    <xf numFmtId="4" fontId="7" fillId="4" borderId="54" xfId="0" applyNumberFormat="1" applyFont="1" applyFill="1" applyBorder="1" applyAlignment="1">
      <alignment horizontal="center" vertical="center"/>
    </xf>
    <xf numFmtId="0" fontId="25" fillId="7" borderId="96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center" vertical="center" wrapText="1"/>
    </xf>
    <xf numFmtId="0" fontId="25" fillId="7" borderId="67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left" vertical="center" wrapText="1"/>
    </xf>
    <xf numFmtId="0" fontId="25" fillId="3" borderId="6" xfId="0" applyFont="1" applyFill="1" applyBorder="1" applyAlignment="1">
      <alignment horizontal="left" vertical="center" wrapText="1"/>
    </xf>
    <xf numFmtId="0" fontId="25" fillId="3" borderId="95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left"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25" fillId="3" borderId="68" xfId="0" applyFont="1" applyFill="1" applyBorder="1" applyAlignment="1">
      <alignment horizontal="left" vertical="center" wrapText="1"/>
    </xf>
    <xf numFmtId="10" fontId="32" fillId="4" borderId="6" xfId="0" applyNumberFormat="1" applyFont="1" applyFill="1" applyBorder="1" applyAlignment="1">
      <alignment horizontal="center" vertical="center"/>
    </xf>
    <xf numFmtId="10" fontId="32" fillId="4" borderId="49" xfId="0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left" vertical="top" wrapText="1"/>
    </xf>
    <xf numFmtId="4" fontId="7" fillId="4" borderId="71" xfId="0" applyNumberFormat="1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23" xfId="0" applyFont="1" applyFill="1" applyBorder="1" applyAlignment="1">
      <alignment horizontal="left"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68" xfId="0" applyFont="1" applyFill="1" applyBorder="1" applyAlignment="1">
      <alignment horizontal="left" vertical="center" wrapText="1"/>
    </xf>
    <xf numFmtId="4" fontId="11" fillId="4" borderId="88" xfId="0" applyNumberFormat="1" applyFont="1" applyFill="1" applyBorder="1" applyAlignment="1">
      <alignment horizontal="center" vertical="center"/>
    </xf>
    <xf numFmtId="4" fontId="11" fillId="4" borderId="73" xfId="0" applyNumberFormat="1" applyFont="1" applyFill="1" applyBorder="1" applyAlignment="1">
      <alignment horizontal="center" vertical="center"/>
    </xf>
    <xf numFmtId="10" fontId="32" fillId="4" borderId="5" xfId="0" applyNumberFormat="1" applyFont="1" applyFill="1" applyBorder="1" applyAlignment="1">
      <alignment horizontal="center" vertical="center"/>
    </xf>
    <xf numFmtId="10" fontId="32" fillId="4" borderId="33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0" borderId="45" xfId="0" applyFont="1" applyBorder="1" applyAlignment="1">
      <alignment horizontal="left" vertical="top" wrapText="1"/>
    </xf>
    <xf numFmtId="4" fontId="11" fillId="4" borderId="82" xfId="0" applyNumberFormat="1" applyFont="1" applyFill="1" applyBorder="1" applyAlignment="1">
      <alignment horizontal="center" vertical="center"/>
    </xf>
    <xf numFmtId="4" fontId="10" fillId="6" borderId="72" xfId="0" applyNumberFormat="1" applyFont="1" applyFill="1" applyBorder="1" applyAlignment="1">
      <alignment horizontal="center" vertical="center"/>
    </xf>
    <xf numFmtId="4" fontId="10" fillId="6" borderId="73" xfId="0" applyNumberFormat="1" applyFont="1" applyFill="1" applyBorder="1" applyAlignment="1">
      <alignment horizontal="center" vertical="center"/>
    </xf>
    <xf numFmtId="0" fontId="23" fillId="4" borderId="93" xfId="0" applyFont="1" applyFill="1" applyBorder="1" applyAlignment="1">
      <alignment horizontal="center" vertical="center"/>
    </xf>
    <xf numFmtId="0" fontId="23" fillId="4" borderId="45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49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4" fontId="23" fillId="6" borderId="25" xfId="0" applyNumberFormat="1" applyFont="1" applyFill="1" applyBorder="1" applyAlignment="1">
      <alignment horizontal="center" vertical="center"/>
    </xf>
    <xf numFmtId="4" fontId="23" fillId="6" borderId="7" xfId="0" applyNumberFormat="1" applyFont="1" applyFill="1" applyBorder="1" applyAlignment="1">
      <alignment horizontal="center" vertical="center"/>
    </xf>
    <xf numFmtId="10" fontId="28" fillId="6" borderId="7" xfId="0" applyNumberFormat="1" applyFont="1" applyFill="1" applyBorder="1" applyAlignment="1">
      <alignment horizontal="center"/>
    </xf>
    <xf numFmtId="10" fontId="28" fillId="6" borderId="26" xfId="0" applyNumberFormat="1" applyFont="1" applyFill="1" applyBorder="1" applyAlignment="1">
      <alignment horizontal="center"/>
    </xf>
    <xf numFmtId="4" fontId="11" fillId="4" borderId="56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4" fontId="11" fillId="4" borderId="79" xfId="0" applyNumberFormat="1" applyFont="1" applyFill="1" applyBorder="1" applyAlignment="1">
      <alignment horizontal="center" vertical="center"/>
    </xf>
    <xf numFmtId="4" fontId="23" fillId="6" borderId="23" xfId="0" applyNumberFormat="1" applyFont="1" applyFill="1" applyBorder="1" applyAlignment="1">
      <alignment horizontal="center" vertical="center"/>
    </xf>
    <xf numFmtId="4" fontId="23" fillId="6" borderId="8" xfId="0" applyNumberFormat="1" applyFont="1" applyFill="1" applyBorder="1" applyAlignment="1">
      <alignment horizontal="center" vertical="center"/>
    </xf>
    <xf numFmtId="10" fontId="28" fillId="6" borderId="5" xfId="0" applyNumberFormat="1" applyFont="1" applyFill="1" applyBorder="1" applyAlignment="1">
      <alignment horizontal="center"/>
    </xf>
    <xf numFmtId="10" fontId="28" fillId="6" borderId="33" xfId="0" applyNumberFormat="1" applyFont="1" applyFill="1" applyBorder="1" applyAlignment="1">
      <alignment horizontal="center"/>
    </xf>
    <xf numFmtId="4" fontId="7" fillId="4" borderId="6" xfId="0" applyNumberFormat="1" applyFont="1" applyFill="1" applyBorder="1" applyAlignment="1">
      <alignment horizontal="center" vertical="center"/>
    </xf>
    <xf numFmtId="4" fontId="7" fillId="4" borderId="26" xfId="0" applyNumberFormat="1" applyFont="1" applyFill="1" applyBorder="1" applyAlignment="1">
      <alignment horizontal="center" vertical="center"/>
    </xf>
    <xf numFmtId="4" fontId="7" fillId="0" borderId="89" xfId="0" applyNumberFormat="1" applyFont="1" applyBorder="1" applyAlignment="1">
      <alignment horizontal="center" vertical="center"/>
    </xf>
    <xf numFmtId="4" fontId="7" fillId="0" borderId="57" xfId="0" applyNumberFormat="1" applyFont="1" applyBorder="1" applyAlignment="1">
      <alignment horizontal="center" vertical="center"/>
    </xf>
    <xf numFmtId="4" fontId="7" fillId="0" borderId="62" xfId="0" applyNumberFormat="1" applyFont="1" applyBorder="1" applyAlignment="1">
      <alignment horizontal="center" vertical="center"/>
    </xf>
    <xf numFmtId="4" fontId="23" fillId="4" borderId="63" xfId="0" applyNumberFormat="1" applyFont="1" applyFill="1" applyBorder="1" applyAlignment="1">
      <alignment horizontal="center" vertical="center"/>
    </xf>
    <xf numFmtId="4" fontId="23" fillId="4" borderId="57" xfId="0" applyNumberFormat="1" applyFont="1" applyFill="1" applyBorder="1" applyAlignment="1">
      <alignment horizontal="center" vertical="center"/>
    </xf>
    <xf numFmtId="0" fontId="23" fillId="4" borderId="57" xfId="0" applyFont="1" applyFill="1" applyBorder="1" applyAlignment="1">
      <alignment horizontal="center" vertical="center"/>
    </xf>
    <xf numFmtId="0" fontId="23" fillId="4" borderId="64" xfId="0" applyFont="1" applyFill="1" applyBorder="1" applyAlignment="1">
      <alignment horizontal="center" vertical="center"/>
    </xf>
    <xf numFmtId="0" fontId="7" fillId="0" borderId="61" xfId="0" applyFont="1" applyBorder="1" applyAlignment="1">
      <alignment horizontal="left" vertical="top" wrapText="1"/>
    </xf>
    <xf numFmtId="0" fontId="7" fillId="0" borderId="57" xfId="0" applyFont="1" applyBorder="1" applyAlignment="1">
      <alignment horizontal="left" vertical="top" wrapText="1"/>
    </xf>
    <xf numFmtId="0" fontId="7" fillId="0" borderId="64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 vertical="top" wrapText="1"/>
    </xf>
    <xf numFmtId="0" fontId="7" fillId="0" borderId="51" xfId="0" applyFont="1" applyBorder="1" applyAlignment="1">
      <alignment horizontal="left" vertical="top" wrapText="1"/>
    </xf>
    <xf numFmtId="0" fontId="7" fillId="0" borderId="52" xfId="0" applyFont="1" applyBorder="1" applyAlignment="1">
      <alignment horizontal="left" vertical="top" wrapText="1"/>
    </xf>
    <xf numFmtId="0" fontId="11" fillId="3" borderId="55" xfId="0" applyFont="1" applyFill="1" applyBorder="1" applyAlignment="1">
      <alignment horizontal="left" vertical="center" wrapText="1"/>
    </xf>
    <xf numFmtId="0" fontId="11" fillId="3" borderId="56" xfId="0" applyFont="1" applyFill="1" applyBorder="1" applyAlignment="1">
      <alignment horizontal="left" vertical="center" wrapText="1"/>
    </xf>
    <xf numFmtId="0" fontId="11" fillId="3" borderId="58" xfId="0" applyFont="1" applyFill="1" applyBorder="1" applyAlignment="1">
      <alignment horizontal="left" vertical="center" wrapText="1"/>
    </xf>
    <xf numFmtId="0" fontId="25" fillId="7" borderId="36" xfId="0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 wrapText="1"/>
    </xf>
    <xf numFmtId="0" fontId="25" fillId="7" borderId="34" xfId="0" applyFont="1" applyFill="1" applyBorder="1" applyAlignment="1">
      <alignment horizontal="center" vertical="center" wrapText="1"/>
    </xf>
    <xf numFmtId="4" fontId="23" fillId="6" borderId="21" xfId="0" applyNumberFormat="1" applyFont="1" applyFill="1" applyBorder="1" applyAlignment="1">
      <alignment horizontal="center" vertical="center"/>
    </xf>
    <xf numFmtId="10" fontId="28" fillId="6" borderId="1" xfId="0" applyNumberFormat="1" applyFont="1" applyFill="1" applyBorder="1" applyAlignment="1">
      <alignment horizontal="center"/>
    </xf>
    <xf numFmtId="10" fontId="28" fillId="6" borderId="22" xfId="0" applyNumberFormat="1" applyFont="1" applyFill="1" applyBorder="1" applyAlignment="1">
      <alignment horizontal="center"/>
    </xf>
    <xf numFmtId="4" fontId="10" fillId="6" borderId="55" xfId="0" applyNumberFormat="1" applyFont="1" applyFill="1" applyBorder="1" applyAlignment="1">
      <alignment horizontal="center" vertical="center"/>
    </xf>
    <xf numFmtId="4" fontId="10" fillId="6" borderId="56" xfId="0" applyNumberFormat="1" applyFont="1" applyFill="1" applyBorder="1" applyAlignment="1">
      <alignment horizontal="center" vertical="center"/>
    </xf>
    <xf numFmtId="10" fontId="29" fillId="6" borderId="73" xfId="0" applyNumberFormat="1" applyFont="1" applyFill="1" applyBorder="1" applyAlignment="1">
      <alignment horizontal="center"/>
    </xf>
    <xf numFmtId="10" fontId="29" fillId="6" borderId="79" xfId="0" applyNumberFormat="1" applyFont="1" applyFill="1" applyBorder="1" applyAlignment="1">
      <alignment horizontal="center"/>
    </xf>
    <xf numFmtId="0" fontId="10" fillId="6" borderId="33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7" borderId="44" xfId="0" applyFont="1" applyFill="1" applyBorder="1" applyAlignment="1">
      <alignment horizontal="left" vertical="center" wrapText="1"/>
    </xf>
    <xf numFmtId="0" fontId="11" fillId="7" borderId="43" xfId="0" applyFont="1" applyFill="1" applyBorder="1" applyAlignment="1">
      <alignment horizontal="left" vertical="center"/>
    </xf>
    <xf numFmtId="4" fontId="11" fillId="4" borderId="92" xfId="0" applyNumberFormat="1" applyFont="1" applyFill="1" applyBorder="1" applyAlignment="1">
      <alignment horizontal="center" vertical="center"/>
    </xf>
    <xf numFmtId="4" fontId="11" fillId="4" borderId="43" xfId="0" applyNumberFormat="1" applyFont="1" applyFill="1" applyBorder="1" applyAlignment="1">
      <alignment horizontal="center" vertical="center"/>
    </xf>
    <xf numFmtId="4" fontId="23" fillId="4" borderId="44" xfId="0" applyNumberFormat="1" applyFont="1" applyFill="1" applyBorder="1" applyAlignment="1">
      <alignment horizontal="center" vertical="center"/>
    </xf>
    <xf numFmtId="4" fontId="23" fillId="4" borderId="43" xfId="0" applyNumberFormat="1" applyFont="1" applyFill="1" applyBorder="1" applyAlignment="1">
      <alignment horizontal="center" vertical="center"/>
    </xf>
    <xf numFmtId="0" fontId="30" fillId="9" borderId="75" xfId="0" applyFont="1" applyFill="1" applyBorder="1" applyAlignment="1">
      <alignment horizontal="left" vertical="center"/>
    </xf>
    <xf numFmtId="0" fontId="30" fillId="9" borderId="76" xfId="0" applyFont="1" applyFill="1" applyBorder="1" applyAlignment="1">
      <alignment horizontal="left" vertical="center"/>
    </xf>
    <xf numFmtId="0" fontId="30" fillId="9" borderId="77" xfId="0" applyFont="1" applyFill="1" applyBorder="1" applyAlignment="1">
      <alignment horizontal="left" vertical="center"/>
    </xf>
    <xf numFmtId="0" fontId="10" fillId="6" borderId="2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7" fillId="7" borderId="30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7" fillId="7" borderId="36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1" fillId="4" borderId="22" xfId="0" applyFont="1" applyFill="1" applyBorder="1" applyAlignment="1">
      <alignment horizontal="left" vertical="center" wrapText="1"/>
    </xf>
    <xf numFmtId="0" fontId="14" fillId="12" borderId="30" xfId="0" applyFont="1" applyFill="1" applyBorder="1" applyAlignment="1">
      <alignment horizontal="left" vertical="center"/>
    </xf>
    <xf numFmtId="0" fontId="14" fillId="12" borderId="6" xfId="0" applyFont="1" applyFill="1" applyBorder="1" applyAlignment="1">
      <alignment horizontal="left" vertical="center"/>
    </xf>
    <xf numFmtId="0" fontId="14" fillId="12" borderId="49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  <color rgb="FFFFCC99"/>
      <color rgb="FFFF996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123825</xdr:rowOff>
        </xdr:from>
        <xdr:to>
          <xdr:col>7</xdr:col>
          <xdr:colOff>9525</xdr:colOff>
          <xdr:row>18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123825</xdr:rowOff>
        </xdr:from>
        <xdr:to>
          <xdr:col>11</xdr:col>
          <xdr:colOff>9525</xdr:colOff>
          <xdr:row>18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123825</xdr:rowOff>
        </xdr:from>
        <xdr:to>
          <xdr:col>11</xdr:col>
          <xdr:colOff>9525</xdr:colOff>
          <xdr:row>18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123825</xdr:rowOff>
        </xdr:from>
        <xdr:to>
          <xdr:col>15</xdr:col>
          <xdr:colOff>9525</xdr:colOff>
          <xdr:row>18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60"/>
  <sheetViews>
    <sheetView topLeftCell="A17" zoomScale="140" zoomScaleNormal="140" workbookViewId="0">
      <selection activeCell="A20" sqref="A20:Z20"/>
    </sheetView>
  </sheetViews>
  <sheetFormatPr defaultRowHeight="15" x14ac:dyDescent="0.25"/>
  <cols>
    <col min="1" max="25" width="3.28515625" style="2" customWidth="1"/>
    <col min="26" max="26" width="3.140625" style="2" customWidth="1"/>
    <col min="27" max="27" width="3.28515625" style="1" customWidth="1"/>
    <col min="28" max="28" width="9.140625" style="3"/>
  </cols>
  <sheetData>
    <row r="1" spans="1:26" s="1" customFormat="1" ht="20.100000000000001" customHeight="1" thickBo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 t="s">
        <v>1</v>
      </c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2"/>
    </row>
    <row r="2" spans="1:26" s="1" customFormat="1" ht="45" customHeight="1" thickBot="1" x14ac:dyDescent="0.25">
      <c r="A2" s="53" t="s">
        <v>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</row>
    <row r="3" spans="1:26" s="4" customFormat="1" ht="45" customHeight="1" x14ac:dyDescent="0.25">
      <c r="A3" s="56" t="s">
        <v>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8"/>
    </row>
    <row r="4" spans="1:26" s="1" customFormat="1" ht="9" customHeight="1" thickBot="1" x14ac:dyDescent="0.25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1"/>
    </row>
    <row r="5" spans="1:26" s="1" customFormat="1" ht="20.100000000000001" customHeight="1" x14ac:dyDescent="0.2">
      <c r="A5" s="62" t="s">
        <v>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4"/>
    </row>
    <row r="6" spans="1:26" s="1" customFormat="1" ht="24.95" customHeight="1" thickBot="1" x14ac:dyDescent="0.25">
      <c r="A6" s="29" t="s">
        <v>233</v>
      </c>
      <c r="B6" s="30"/>
      <c r="C6" s="30"/>
      <c r="D6" s="30"/>
      <c r="E6" s="30"/>
      <c r="F6" s="30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6"/>
    </row>
    <row r="7" spans="1:26" s="1" customFormat="1" ht="20.100000000000001" customHeight="1" x14ac:dyDescent="0.2">
      <c r="A7" s="67" t="s">
        <v>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9"/>
    </row>
    <row r="8" spans="1:26" s="1" customFormat="1" ht="20.100000000000001" customHeight="1" x14ac:dyDescent="0.2">
      <c r="A8" s="40" t="s">
        <v>6</v>
      </c>
      <c r="B8" s="41"/>
      <c r="C8" s="41"/>
      <c r="D8" s="41"/>
      <c r="E8" s="41"/>
      <c r="F8" s="41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7"/>
    </row>
    <row r="9" spans="1:26" s="1" customFormat="1" ht="20.100000000000001" customHeight="1" x14ac:dyDescent="0.2">
      <c r="A9" s="25" t="s">
        <v>7</v>
      </c>
      <c r="B9" s="26"/>
      <c r="C9" s="26"/>
      <c r="D9" s="26"/>
      <c r="E9" s="26"/>
      <c r="F9" s="26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3"/>
    </row>
    <row r="10" spans="1:26" s="1" customFormat="1" ht="20.100000000000001" customHeight="1" x14ac:dyDescent="0.2">
      <c r="A10" s="40" t="s">
        <v>8</v>
      </c>
      <c r="B10" s="41"/>
      <c r="C10" s="41"/>
      <c r="D10" s="41"/>
      <c r="E10" s="41"/>
      <c r="F10" s="41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</row>
    <row r="11" spans="1:26" s="1" customFormat="1" ht="20.100000000000001" customHeight="1" x14ac:dyDescent="0.2">
      <c r="A11" s="44" t="s">
        <v>9</v>
      </c>
      <c r="B11" s="45"/>
      <c r="C11" s="45"/>
      <c r="D11" s="45"/>
      <c r="E11" s="45"/>
      <c r="F11" s="45"/>
      <c r="G11" s="48"/>
      <c r="H11" s="48"/>
      <c r="I11" s="48"/>
      <c r="J11" s="48"/>
      <c r="K11" s="48"/>
      <c r="L11" s="48"/>
      <c r="M11" s="48"/>
      <c r="N11" s="48"/>
      <c r="O11" s="45" t="s">
        <v>10</v>
      </c>
      <c r="P11" s="45"/>
      <c r="Q11" s="45"/>
      <c r="R11" s="45"/>
      <c r="S11" s="45"/>
      <c r="T11" s="48"/>
      <c r="U11" s="48"/>
      <c r="V11" s="48"/>
      <c r="W11" s="48"/>
      <c r="X11" s="48"/>
      <c r="Y11" s="48"/>
      <c r="Z11" s="49"/>
    </row>
    <row r="12" spans="1:26" s="1" customFormat="1" ht="60" customHeight="1" x14ac:dyDescent="0.2">
      <c r="A12" s="44" t="s">
        <v>11</v>
      </c>
      <c r="B12" s="45"/>
      <c r="C12" s="45"/>
      <c r="D12" s="45"/>
      <c r="E12" s="45"/>
      <c r="F12" s="45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3"/>
    </row>
    <row r="13" spans="1:26" s="1" customFormat="1" ht="20.100000000000001" customHeight="1" thickBot="1" x14ac:dyDescent="0.25">
      <c r="A13" s="36" t="s">
        <v>12</v>
      </c>
      <c r="B13" s="37"/>
      <c r="C13" s="37"/>
      <c r="D13" s="37"/>
      <c r="E13" s="37"/>
      <c r="F13" s="3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9"/>
    </row>
    <row r="14" spans="1:26" s="1" customFormat="1" ht="20.100000000000001" customHeight="1" x14ac:dyDescent="0.2">
      <c r="A14" s="33" t="s">
        <v>13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5"/>
    </row>
    <row r="15" spans="1:26" s="1" customFormat="1" ht="20.100000000000001" customHeight="1" x14ac:dyDescent="0.2">
      <c r="A15" s="70" t="s">
        <v>14</v>
      </c>
      <c r="B15" s="71"/>
      <c r="C15" s="71"/>
      <c r="D15" s="71"/>
      <c r="E15" s="71"/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4"/>
    </row>
    <row r="16" spans="1:26" s="1" customFormat="1" ht="20.100000000000001" customHeight="1" x14ac:dyDescent="0.2">
      <c r="A16" s="75" t="s">
        <v>15</v>
      </c>
      <c r="B16" s="76"/>
      <c r="C16" s="76"/>
      <c r="D16" s="76"/>
      <c r="E16" s="76"/>
      <c r="F16" s="77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9"/>
    </row>
    <row r="17" spans="1:28" s="1" customFormat="1" ht="20.100000000000001" customHeight="1" x14ac:dyDescent="0.2">
      <c r="A17" s="80" t="s">
        <v>16</v>
      </c>
      <c r="B17" s="81"/>
      <c r="C17" s="81"/>
      <c r="D17" s="81"/>
      <c r="E17" s="81"/>
      <c r="F17" s="81"/>
      <c r="G17" s="82">
        <f>R24</f>
        <v>0</v>
      </c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4"/>
    </row>
    <row r="18" spans="1:28" s="1" customFormat="1" ht="20.100000000000001" customHeight="1" thickBot="1" x14ac:dyDescent="0.25">
      <c r="A18" s="85" t="s">
        <v>17</v>
      </c>
      <c r="B18" s="86"/>
      <c r="C18" s="86"/>
      <c r="D18" s="86"/>
      <c r="E18" s="86"/>
      <c r="F18" s="86"/>
      <c r="G18" s="87">
        <f>G16-G17</f>
        <v>0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</row>
    <row r="19" spans="1:28" s="8" customFormat="1" ht="20.100000000000001" customHeight="1" x14ac:dyDescent="0.2">
      <c r="A19" s="90" t="s">
        <v>18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2"/>
      <c r="T19" s="93" t="s">
        <v>19</v>
      </c>
      <c r="U19" s="93"/>
      <c r="V19" s="93"/>
      <c r="W19" s="93"/>
      <c r="X19" s="94">
        <f>LEN(A20)</f>
        <v>0</v>
      </c>
      <c r="Y19" s="95"/>
      <c r="Z19" s="96"/>
    </row>
    <row r="20" spans="1:28" s="8" customFormat="1" ht="80.099999999999994" customHeight="1" thickBot="1" x14ac:dyDescent="0.25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9"/>
    </row>
    <row r="21" spans="1:28" s="6" customFormat="1" ht="23.25" customHeight="1" x14ac:dyDescent="0.2">
      <c r="A21" s="100" t="s">
        <v>234</v>
      </c>
      <c r="B21" s="101"/>
      <c r="C21" s="101"/>
      <c r="D21" s="101"/>
      <c r="E21" s="101"/>
      <c r="F21" s="101"/>
      <c r="G21" s="101"/>
      <c r="H21" s="102"/>
      <c r="I21" s="106" t="s">
        <v>20</v>
      </c>
      <c r="J21" s="107"/>
      <c r="K21" s="107"/>
      <c r="L21" s="107"/>
      <c r="M21" s="107"/>
      <c r="N21" s="107"/>
      <c r="O21" s="107"/>
      <c r="P21" s="107"/>
      <c r="Q21" s="108"/>
      <c r="R21" s="109" t="s">
        <v>21</v>
      </c>
      <c r="S21" s="110"/>
      <c r="T21" s="110"/>
      <c r="U21" s="110"/>
      <c r="V21" s="110"/>
      <c r="W21" s="110"/>
      <c r="X21" s="110"/>
      <c r="Y21" s="110"/>
      <c r="Z21" s="111"/>
    </row>
    <row r="22" spans="1:28" s="6" customFormat="1" ht="20.100000000000001" customHeight="1" x14ac:dyDescent="0.2">
      <c r="A22" s="103"/>
      <c r="B22" s="104"/>
      <c r="C22" s="104"/>
      <c r="D22" s="104"/>
      <c r="E22" s="104"/>
      <c r="F22" s="104"/>
      <c r="G22" s="104"/>
      <c r="H22" s="105"/>
      <c r="I22" s="112" t="s">
        <v>22</v>
      </c>
      <c r="J22" s="113"/>
      <c r="K22" s="113"/>
      <c r="L22" s="113"/>
      <c r="M22" s="113"/>
      <c r="N22" s="113" t="s">
        <v>23</v>
      </c>
      <c r="O22" s="113"/>
      <c r="P22" s="113"/>
      <c r="Q22" s="114"/>
      <c r="R22" s="115" t="s">
        <v>22</v>
      </c>
      <c r="S22" s="113"/>
      <c r="T22" s="113"/>
      <c r="U22" s="113"/>
      <c r="V22" s="113"/>
      <c r="W22" s="113" t="s">
        <v>23</v>
      </c>
      <c r="X22" s="113"/>
      <c r="Y22" s="113"/>
      <c r="Z22" s="116"/>
      <c r="AA22" s="8"/>
    </row>
    <row r="23" spans="1:28" s="6" customFormat="1" ht="15" customHeight="1" x14ac:dyDescent="0.2">
      <c r="A23" s="70" t="s">
        <v>24</v>
      </c>
      <c r="B23" s="71"/>
      <c r="C23" s="71"/>
      <c r="D23" s="71"/>
      <c r="E23" s="71"/>
      <c r="F23" s="71"/>
      <c r="G23" s="71"/>
      <c r="H23" s="71"/>
      <c r="I23" s="137">
        <f>SUM(I24:M28)</f>
        <v>0</v>
      </c>
      <c r="J23" s="117"/>
      <c r="K23" s="117"/>
      <c r="L23" s="117"/>
      <c r="M23" s="118"/>
      <c r="N23" s="119" t="e">
        <f>SUM(N24:Q28)</f>
        <v>#DIV/0!</v>
      </c>
      <c r="O23" s="120"/>
      <c r="P23" s="120"/>
      <c r="Q23" s="138"/>
      <c r="R23" s="117">
        <f>SUM(R24:V28)</f>
        <v>0</v>
      </c>
      <c r="S23" s="117"/>
      <c r="T23" s="117"/>
      <c r="U23" s="117"/>
      <c r="V23" s="118"/>
      <c r="W23" s="119" t="e">
        <f>SUM(W24:Z28)</f>
        <v>#DIV/0!</v>
      </c>
      <c r="X23" s="120"/>
      <c r="Y23" s="120"/>
      <c r="Z23" s="121"/>
    </row>
    <row r="24" spans="1:28" s="6" customFormat="1" ht="20.100000000000001" customHeight="1" x14ac:dyDescent="0.2">
      <c r="A24" s="139" t="s">
        <v>25</v>
      </c>
      <c r="B24" s="140"/>
      <c r="C24" s="140"/>
      <c r="D24" s="140"/>
      <c r="E24" s="140"/>
      <c r="F24" s="140"/>
      <c r="G24" s="140"/>
      <c r="H24" s="140"/>
      <c r="I24" s="122">
        <f>'7. financování SSL'!H21</f>
        <v>0</v>
      </c>
      <c r="J24" s="123"/>
      <c r="K24" s="123"/>
      <c r="L24" s="123"/>
      <c r="M24" s="123"/>
      <c r="N24" s="131" t="e">
        <f>I24/I23</f>
        <v>#DIV/0!</v>
      </c>
      <c r="O24" s="131"/>
      <c r="P24" s="131"/>
      <c r="Q24" s="132"/>
      <c r="R24" s="133">
        <f>'7. financování SSL'!M21</f>
        <v>0</v>
      </c>
      <c r="S24" s="133"/>
      <c r="T24" s="133"/>
      <c r="U24" s="133"/>
      <c r="V24" s="133"/>
      <c r="W24" s="131" t="e">
        <f>R24/R23</f>
        <v>#DIV/0!</v>
      </c>
      <c r="X24" s="131"/>
      <c r="Y24" s="131"/>
      <c r="Z24" s="134"/>
    </row>
    <row r="25" spans="1:28" s="6" customFormat="1" ht="15" customHeight="1" x14ac:dyDescent="0.2">
      <c r="A25" s="75" t="s">
        <v>26</v>
      </c>
      <c r="B25" s="76"/>
      <c r="C25" s="76"/>
      <c r="D25" s="76"/>
      <c r="E25" s="76"/>
      <c r="F25" s="76"/>
      <c r="G25" s="76"/>
      <c r="H25" s="76"/>
      <c r="I25" s="124">
        <f>'7. financování SSL'!H25</f>
        <v>0</v>
      </c>
      <c r="J25" s="125"/>
      <c r="K25" s="125"/>
      <c r="L25" s="125"/>
      <c r="M25" s="126"/>
      <c r="N25" s="127" t="e">
        <f>I25/I23</f>
        <v>#DIV/0!</v>
      </c>
      <c r="O25" s="128"/>
      <c r="P25" s="128"/>
      <c r="Q25" s="129"/>
      <c r="R25" s="125">
        <f>'7. financování SSL'!M25</f>
        <v>0</v>
      </c>
      <c r="S25" s="125"/>
      <c r="T25" s="125"/>
      <c r="U25" s="125"/>
      <c r="V25" s="126"/>
      <c r="W25" s="127" t="e">
        <f>R25/R23</f>
        <v>#DIV/0!</v>
      </c>
      <c r="X25" s="128"/>
      <c r="Y25" s="128"/>
      <c r="Z25" s="130"/>
      <c r="AA25" s="8"/>
    </row>
    <row r="26" spans="1:28" s="6" customFormat="1" ht="15" customHeight="1" x14ac:dyDescent="0.2">
      <c r="A26" s="75" t="s">
        <v>27</v>
      </c>
      <c r="B26" s="76"/>
      <c r="C26" s="76"/>
      <c r="D26" s="76"/>
      <c r="E26" s="76"/>
      <c r="F26" s="76"/>
      <c r="G26" s="76"/>
      <c r="H26" s="76"/>
      <c r="I26" s="124">
        <f>'7. financování SSL'!H26</f>
        <v>0</v>
      </c>
      <c r="J26" s="125"/>
      <c r="K26" s="125"/>
      <c r="L26" s="125"/>
      <c r="M26" s="126"/>
      <c r="N26" s="127" t="e">
        <f>I26/I23</f>
        <v>#DIV/0!</v>
      </c>
      <c r="O26" s="128"/>
      <c r="P26" s="128"/>
      <c r="Q26" s="129"/>
      <c r="R26" s="125">
        <f>'7. financování SSL'!M26</f>
        <v>0</v>
      </c>
      <c r="S26" s="125"/>
      <c r="T26" s="125"/>
      <c r="U26" s="125"/>
      <c r="V26" s="126"/>
      <c r="W26" s="127" t="e">
        <f>R26/R23</f>
        <v>#DIV/0!</v>
      </c>
      <c r="X26" s="128"/>
      <c r="Y26" s="128"/>
      <c r="Z26" s="130"/>
    </row>
    <row r="27" spans="1:28" s="6" customFormat="1" ht="15" customHeight="1" x14ac:dyDescent="0.2">
      <c r="A27" s="75" t="s">
        <v>28</v>
      </c>
      <c r="B27" s="76"/>
      <c r="C27" s="76"/>
      <c r="D27" s="76"/>
      <c r="E27" s="76"/>
      <c r="F27" s="76"/>
      <c r="G27" s="76"/>
      <c r="H27" s="76"/>
      <c r="I27" s="124">
        <f>'7. financování SSL'!H24</f>
        <v>0</v>
      </c>
      <c r="J27" s="125"/>
      <c r="K27" s="125"/>
      <c r="L27" s="125"/>
      <c r="M27" s="126"/>
      <c r="N27" s="127" t="e">
        <f>I27/I23</f>
        <v>#DIV/0!</v>
      </c>
      <c r="O27" s="128"/>
      <c r="P27" s="128"/>
      <c r="Q27" s="129"/>
      <c r="R27" s="125">
        <f>'7. financování SSL'!M24</f>
        <v>0</v>
      </c>
      <c r="S27" s="125"/>
      <c r="T27" s="125"/>
      <c r="U27" s="125"/>
      <c r="V27" s="126"/>
      <c r="W27" s="127" t="e">
        <f>R27/R23</f>
        <v>#DIV/0!</v>
      </c>
      <c r="X27" s="128"/>
      <c r="Y27" s="128"/>
      <c r="Z27" s="130"/>
    </row>
    <row r="28" spans="1:28" s="6" customFormat="1" ht="15" customHeight="1" thickBot="1" x14ac:dyDescent="0.25">
      <c r="A28" s="135" t="s">
        <v>29</v>
      </c>
      <c r="B28" s="136"/>
      <c r="C28" s="136"/>
      <c r="D28" s="136"/>
      <c r="E28" s="136"/>
      <c r="F28" s="136"/>
      <c r="G28" s="136"/>
      <c r="H28" s="136"/>
      <c r="I28" s="141">
        <f>'7. financování SSL'!H22+'7. financování SSL'!H23+'7. financování SSL'!H27+'7. financování SSL'!H28+'7. financování SSL'!H29+'7. financování SSL'!H30+'7. financování SSL'!H31+'7. financování SSL'!H32+'7. financování SSL'!H33+'7. financování SSL'!H34</f>
        <v>0</v>
      </c>
      <c r="J28" s="20"/>
      <c r="K28" s="20"/>
      <c r="L28" s="20"/>
      <c r="M28" s="21"/>
      <c r="N28" s="22" t="e">
        <f>I28/I23</f>
        <v>#DIV/0!</v>
      </c>
      <c r="O28" s="23"/>
      <c r="P28" s="23"/>
      <c r="Q28" s="142"/>
      <c r="R28" s="20">
        <f>'7. financování SSL'!M22+'7. financování SSL'!M23+'7. financování SSL'!M27+'7. financování SSL'!M28+'7. financování SSL'!M29+'7. financování SSL'!M30+'7. financování SSL'!M31+'7. financování SSL'!M32+'7. financování SSL'!M33+'7. financování SSL'!M34</f>
        <v>0</v>
      </c>
      <c r="S28" s="20"/>
      <c r="T28" s="20"/>
      <c r="U28" s="20"/>
      <c r="V28" s="21"/>
      <c r="W28" s="22" t="e">
        <f>R28/R23</f>
        <v>#DIV/0!</v>
      </c>
      <c r="X28" s="23"/>
      <c r="Y28" s="23"/>
      <c r="Z28" s="24"/>
    </row>
    <row r="29" spans="1:28" s="6" customFormat="1" ht="12.75" customHeight="1" x14ac:dyDescent="0.2">
      <c r="A29" s="33" t="s">
        <v>30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5"/>
    </row>
    <row r="30" spans="1:28" s="6" customFormat="1" ht="12.75" customHeight="1" x14ac:dyDescent="0.2">
      <c r="A30" s="25" t="s">
        <v>31</v>
      </c>
      <c r="B30" s="26"/>
      <c r="C30" s="26"/>
      <c r="D30" s="26"/>
      <c r="E30" s="26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</row>
    <row r="31" spans="1:28" s="6" customFormat="1" ht="12.75" customHeight="1" x14ac:dyDescent="0.2">
      <c r="A31" s="25" t="s">
        <v>32</v>
      </c>
      <c r="B31" s="26"/>
      <c r="C31" s="26"/>
      <c r="D31" s="26"/>
      <c r="E31" s="26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8"/>
    </row>
    <row r="32" spans="1:28" s="2" customFormat="1" ht="12.75" customHeight="1" x14ac:dyDescent="0.2">
      <c r="A32" s="25" t="s">
        <v>33</v>
      </c>
      <c r="B32" s="26"/>
      <c r="C32" s="26"/>
      <c r="D32" s="26"/>
      <c r="E32" s="26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8"/>
      <c r="AA32" s="1"/>
      <c r="AB32" s="3"/>
    </row>
    <row r="33" spans="1:28" s="2" customFormat="1" ht="12.75" customHeight="1" thickBot="1" x14ac:dyDescent="0.25">
      <c r="A33" s="29" t="s">
        <v>34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2"/>
      <c r="AA33" s="1"/>
      <c r="AB33" s="3"/>
    </row>
    <row r="34" spans="1:28" s="2" customFormat="1" ht="12.75" customHeight="1" x14ac:dyDescent="0.2">
      <c r="AA34" s="1"/>
      <c r="AB34" s="3"/>
    </row>
    <row r="35" spans="1:28" s="2" customFormat="1" ht="12.75" customHeight="1" x14ac:dyDescent="0.2">
      <c r="AA35" s="1"/>
      <c r="AB35" s="3"/>
    </row>
    <row r="36" spans="1:28" s="2" customFormat="1" ht="12.75" customHeight="1" x14ac:dyDescent="0.2">
      <c r="AA36" s="1"/>
      <c r="AB36" s="3"/>
    </row>
    <row r="37" spans="1:28" s="2" customFormat="1" ht="12.75" customHeight="1" x14ac:dyDescent="0.2">
      <c r="AA37" s="1"/>
      <c r="AB37" s="3"/>
    </row>
    <row r="38" spans="1:28" s="2" customFormat="1" ht="12.75" customHeight="1" x14ac:dyDescent="0.2">
      <c r="AA38" s="1"/>
      <c r="AB38" s="3"/>
    </row>
    <row r="39" spans="1:28" s="2" customFormat="1" ht="12.75" customHeight="1" x14ac:dyDescent="0.2">
      <c r="AA39" s="1"/>
      <c r="AB39" s="3"/>
    </row>
    <row r="40" spans="1:28" s="2" customFormat="1" ht="12.75" customHeight="1" x14ac:dyDescent="0.2">
      <c r="AA40" s="1"/>
      <c r="AB40" s="3"/>
    </row>
    <row r="41" spans="1:28" s="2" customFormat="1" ht="12.75" customHeight="1" x14ac:dyDescent="0.2">
      <c r="AA41" s="1"/>
      <c r="AB41" s="3"/>
    </row>
    <row r="42" spans="1:28" s="2" customFormat="1" ht="12.75" customHeight="1" x14ac:dyDescent="0.2">
      <c r="AA42" s="1"/>
      <c r="AB42" s="3"/>
    </row>
    <row r="43" spans="1:28" s="2" customFormat="1" ht="12.75" customHeight="1" x14ac:dyDescent="0.2">
      <c r="AA43" s="1"/>
      <c r="AB43" s="3"/>
    </row>
    <row r="44" spans="1:28" s="2" customFormat="1" ht="12.75" customHeight="1" x14ac:dyDescent="0.2">
      <c r="AA44" s="1"/>
      <c r="AB44" s="3"/>
    </row>
    <row r="45" spans="1:28" s="2" customFormat="1" ht="12.75" customHeight="1" x14ac:dyDescent="0.2">
      <c r="AA45" s="1"/>
      <c r="AB45" s="3"/>
    </row>
    <row r="46" spans="1:28" s="2" customFormat="1" ht="12.75" customHeight="1" x14ac:dyDescent="0.2">
      <c r="AA46" s="1"/>
      <c r="AB46" s="3"/>
    </row>
    <row r="47" spans="1:28" s="2" customFormat="1" ht="12.75" customHeight="1" x14ac:dyDescent="0.2">
      <c r="AA47" s="1"/>
      <c r="AB47" s="3"/>
    </row>
    <row r="48" spans="1:28" s="2" customFormat="1" ht="12.75" customHeight="1" x14ac:dyDescent="0.2">
      <c r="AA48" s="1"/>
      <c r="AB48" s="3"/>
    </row>
    <row r="49" spans="27:28" s="2" customFormat="1" ht="12.75" customHeight="1" x14ac:dyDescent="0.2">
      <c r="AA49" s="1"/>
      <c r="AB49" s="3"/>
    </row>
    <row r="50" spans="27:28" s="2" customFormat="1" ht="12.75" customHeight="1" x14ac:dyDescent="0.2">
      <c r="AA50" s="1"/>
      <c r="AB50" s="3"/>
    </row>
    <row r="51" spans="27:28" s="2" customFormat="1" ht="12.75" customHeight="1" x14ac:dyDescent="0.2">
      <c r="AA51" s="1"/>
      <c r="AB51" s="3"/>
    </row>
    <row r="52" spans="27:28" s="2" customFormat="1" ht="12.75" customHeight="1" x14ac:dyDescent="0.2">
      <c r="AA52" s="1"/>
      <c r="AB52" s="3"/>
    </row>
    <row r="53" spans="27:28" s="2" customFormat="1" ht="12.75" customHeight="1" x14ac:dyDescent="0.2">
      <c r="AA53" s="1"/>
      <c r="AB53" s="3"/>
    </row>
    <row r="54" spans="27:28" s="2" customFormat="1" ht="12.75" customHeight="1" x14ac:dyDescent="0.2">
      <c r="AA54" s="1"/>
      <c r="AB54" s="3"/>
    </row>
    <row r="55" spans="27:28" s="2" customFormat="1" ht="12.75" customHeight="1" x14ac:dyDescent="0.2">
      <c r="AA55" s="1"/>
      <c r="AB55" s="3"/>
    </row>
    <row r="56" spans="27:28" s="2" customFormat="1" ht="12.75" customHeight="1" x14ac:dyDescent="0.2">
      <c r="AA56" s="1"/>
      <c r="AB56" s="3"/>
    </row>
    <row r="57" spans="27:28" s="2" customFormat="1" ht="12.75" customHeight="1" x14ac:dyDescent="0.2">
      <c r="AA57" s="1"/>
      <c r="AB57" s="3"/>
    </row>
    <row r="58" spans="27:28" s="2" customFormat="1" ht="12.75" customHeight="1" x14ac:dyDescent="0.2">
      <c r="AA58" s="1"/>
      <c r="AB58" s="3"/>
    </row>
    <row r="59" spans="27:28" s="2" customFormat="1" ht="12.75" customHeight="1" x14ac:dyDescent="0.2">
      <c r="AA59" s="1"/>
      <c r="AB59" s="3"/>
    </row>
    <row r="60" spans="27:28" s="2" customFormat="1" ht="12.75" customHeight="1" x14ac:dyDescent="0.2">
      <c r="AA60" s="1"/>
      <c r="AB60" s="3"/>
    </row>
    <row r="61" spans="27:28" s="2" customFormat="1" ht="12.75" customHeight="1" x14ac:dyDescent="0.2">
      <c r="AA61" s="1"/>
      <c r="AB61" s="3"/>
    </row>
    <row r="62" spans="27:28" s="2" customFormat="1" ht="12.75" customHeight="1" x14ac:dyDescent="0.2">
      <c r="AA62" s="1"/>
      <c r="AB62" s="3"/>
    </row>
    <row r="63" spans="27:28" s="2" customFormat="1" ht="12.75" customHeight="1" x14ac:dyDescent="0.2">
      <c r="AA63" s="1"/>
      <c r="AB63" s="3"/>
    </row>
    <row r="64" spans="27:28" s="2" customFormat="1" ht="12.75" customHeight="1" x14ac:dyDescent="0.2">
      <c r="AA64" s="1"/>
      <c r="AB64" s="3"/>
    </row>
    <row r="65" spans="27:28" s="2" customFormat="1" ht="12.75" customHeight="1" x14ac:dyDescent="0.2">
      <c r="AA65" s="1"/>
      <c r="AB65" s="3"/>
    </row>
    <row r="66" spans="27:28" s="2" customFormat="1" ht="12.75" customHeight="1" x14ac:dyDescent="0.2">
      <c r="AA66" s="1"/>
      <c r="AB66" s="3"/>
    </row>
    <row r="67" spans="27:28" s="2" customFormat="1" ht="12.75" customHeight="1" x14ac:dyDescent="0.2">
      <c r="AA67" s="1"/>
      <c r="AB67" s="3"/>
    </row>
    <row r="68" spans="27:28" s="2" customFormat="1" ht="12.75" customHeight="1" x14ac:dyDescent="0.2">
      <c r="AA68" s="1"/>
      <c r="AB68" s="3"/>
    </row>
    <row r="69" spans="27:28" s="2" customFormat="1" ht="12.75" customHeight="1" x14ac:dyDescent="0.2">
      <c r="AA69" s="1"/>
      <c r="AB69" s="3"/>
    </row>
    <row r="70" spans="27:28" s="2" customFormat="1" ht="12.75" customHeight="1" x14ac:dyDescent="0.2">
      <c r="AA70" s="1"/>
      <c r="AB70" s="3"/>
    </row>
    <row r="71" spans="27:28" s="2" customFormat="1" ht="12.75" customHeight="1" x14ac:dyDescent="0.2">
      <c r="AA71" s="1"/>
      <c r="AB71" s="3"/>
    </row>
    <row r="72" spans="27:28" s="2" customFormat="1" ht="12.75" customHeight="1" x14ac:dyDescent="0.2">
      <c r="AA72" s="1"/>
      <c r="AB72" s="3"/>
    </row>
    <row r="73" spans="27:28" s="2" customFormat="1" ht="12.75" customHeight="1" x14ac:dyDescent="0.2">
      <c r="AA73" s="1"/>
      <c r="AB73" s="3"/>
    </row>
    <row r="74" spans="27:28" s="2" customFormat="1" ht="12.75" customHeight="1" x14ac:dyDescent="0.2">
      <c r="AA74" s="1"/>
      <c r="AB74" s="3"/>
    </row>
    <row r="75" spans="27:28" s="2" customFormat="1" ht="12.75" customHeight="1" x14ac:dyDescent="0.2">
      <c r="AA75" s="1"/>
      <c r="AB75" s="3"/>
    </row>
    <row r="76" spans="27:28" s="2" customFormat="1" ht="12.75" customHeight="1" x14ac:dyDescent="0.2">
      <c r="AA76" s="1"/>
      <c r="AB76" s="3"/>
    </row>
    <row r="77" spans="27:28" s="2" customFormat="1" ht="12.75" customHeight="1" x14ac:dyDescent="0.2">
      <c r="AA77" s="1"/>
      <c r="AB77" s="3"/>
    </row>
    <row r="78" spans="27:28" s="2" customFormat="1" ht="12.75" customHeight="1" x14ac:dyDescent="0.2">
      <c r="AA78" s="1"/>
      <c r="AB78" s="3"/>
    </row>
    <row r="79" spans="27:28" s="2" customFormat="1" ht="12.75" customHeight="1" x14ac:dyDescent="0.2">
      <c r="AA79" s="1"/>
      <c r="AB79" s="3"/>
    </row>
    <row r="80" spans="27:28" s="2" customFormat="1" ht="12.75" customHeight="1" x14ac:dyDescent="0.2">
      <c r="AA80" s="1"/>
      <c r="AB80" s="3"/>
    </row>
    <row r="81" spans="27:28" s="2" customFormat="1" ht="12.75" customHeight="1" x14ac:dyDescent="0.2">
      <c r="AA81" s="1"/>
      <c r="AB81" s="3"/>
    </row>
    <row r="82" spans="27:28" s="2" customFormat="1" ht="12.75" customHeight="1" x14ac:dyDescent="0.2">
      <c r="AA82" s="1"/>
      <c r="AB82" s="3"/>
    </row>
    <row r="83" spans="27:28" s="2" customFormat="1" ht="12.75" customHeight="1" x14ac:dyDescent="0.2">
      <c r="AA83" s="1"/>
      <c r="AB83" s="3"/>
    </row>
    <row r="84" spans="27:28" s="2" customFormat="1" ht="12.75" customHeight="1" x14ac:dyDescent="0.2">
      <c r="AA84" s="1"/>
      <c r="AB84" s="3"/>
    </row>
    <row r="85" spans="27:28" s="2" customFormat="1" ht="12.75" customHeight="1" x14ac:dyDescent="0.2">
      <c r="AA85" s="1"/>
      <c r="AB85" s="3"/>
    </row>
    <row r="86" spans="27:28" s="2" customFormat="1" ht="12.75" customHeight="1" x14ac:dyDescent="0.2">
      <c r="AA86" s="1"/>
      <c r="AB86" s="3"/>
    </row>
    <row r="87" spans="27:28" s="2" customFormat="1" ht="12.75" customHeight="1" x14ac:dyDescent="0.2">
      <c r="AA87" s="1"/>
      <c r="AB87" s="3"/>
    </row>
    <row r="88" spans="27:28" s="2" customFormat="1" ht="12.75" customHeight="1" x14ac:dyDescent="0.2">
      <c r="AA88" s="1"/>
      <c r="AB88" s="3"/>
    </row>
    <row r="89" spans="27:28" s="2" customFormat="1" ht="12.75" customHeight="1" x14ac:dyDescent="0.2">
      <c r="AA89" s="1"/>
      <c r="AB89" s="3"/>
    </row>
    <row r="90" spans="27:28" s="2" customFormat="1" ht="12.75" customHeight="1" x14ac:dyDescent="0.2">
      <c r="AA90" s="1"/>
      <c r="AB90" s="3"/>
    </row>
    <row r="91" spans="27:28" s="2" customFormat="1" ht="12.75" customHeight="1" x14ac:dyDescent="0.2">
      <c r="AA91" s="1"/>
      <c r="AB91" s="3"/>
    </row>
    <row r="92" spans="27:28" s="2" customFormat="1" ht="12.75" customHeight="1" x14ac:dyDescent="0.2">
      <c r="AA92" s="1"/>
      <c r="AB92" s="3"/>
    </row>
    <row r="93" spans="27:28" s="2" customFormat="1" ht="12.75" customHeight="1" x14ac:dyDescent="0.2">
      <c r="AA93" s="1"/>
      <c r="AB93" s="3"/>
    </row>
    <row r="94" spans="27:28" s="2" customFormat="1" ht="12.75" customHeight="1" x14ac:dyDescent="0.2">
      <c r="AA94" s="1"/>
      <c r="AB94" s="3"/>
    </row>
    <row r="95" spans="27:28" s="2" customFormat="1" ht="12.75" customHeight="1" x14ac:dyDescent="0.2">
      <c r="AA95" s="1"/>
      <c r="AB95" s="3"/>
    </row>
    <row r="96" spans="27:28" s="2" customFormat="1" ht="12.75" customHeight="1" x14ac:dyDescent="0.2">
      <c r="AA96" s="1"/>
      <c r="AB96" s="3"/>
    </row>
    <row r="97" spans="27:28" s="2" customFormat="1" ht="12.75" customHeight="1" x14ac:dyDescent="0.2">
      <c r="AA97" s="1"/>
      <c r="AB97" s="3"/>
    </row>
    <row r="98" spans="27:28" s="2" customFormat="1" ht="12.75" customHeight="1" x14ac:dyDescent="0.2">
      <c r="AA98" s="1"/>
      <c r="AB98" s="3"/>
    </row>
    <row r="99" spans="27:28" s="2" customFormat="1" ht="12.75" customHeight="1" x14ac:dyDescent="0.2">
      <c r="AA99" s="1"/>
      <c r="AB99" s="3"/>
    </row>
    <row r="100" spans="27:28" s="2" customFormat="1" ht="12.75" customHeight="1" x14ac:dyDescent="0.2">
      <c r="AA100" s="1"/>
      <c r="AB100" s="3"/>
    </row>
    <row r="101" spans="27:28" s="2" customFormat="1" ht="12.75" customHeight="1" x14ac:dyDescent="0.2">
      <c r="AA101" s="1"/>
      <c r="AB101" s="3"/>
    </row>
    <row r="102" spans="27:28" s="2" customFormat="1" ht="12.75" customHeight="1" x14ac:dyDescent="0.2">
      <c r="AA102" s="1"/>
      <c r="AB102" s="3"/>
    </row>
    <row r="103" spans="27:28" s="2" customFormat="1" ht="12.75" customHeight="1" x14ac:dyDescent="0.2">
      <c r="AA103" s="1"/>
      <c r="AB103" s="3"/>
    </row>
    <row r="104" spans="27:28" s="2" customFormat="1" ht="12.75" customHeight="1" x14ac:dyDescent="0.2">
      <c r="AA104" s="1"/>
      <c r="AB104" s="3"/>
    </row>
    <row r="105" spans="27:28" s="2" customFormat="1" ht="12.75" customHeight="1" x14ac:dyDescent="0.2">
      <c r="AA105" s="1"/>
      <c r="AB105" s="3"/>
    </row>
    <row r="106" spans="27:28" s="2" customFormat="1" ht="12.75" customHeight="1" x14ac:dyDescent="0.2">
      <c r="AA106" s="1"/>
      <c r="AB106" s="3"/>
    </row>
    <row r="107" spans="27:28" s="2" customFormat="1" ht="12.75" customHeight="1" x14ac:dyDescent="0.2">
      <c r="AA107" s="1"/>
      <c r="AB107" s="3"/>
    </row>
    <row r="108" spans="27:28" s="2" customFormat="1" ht="12.75" customHeight="1" x14ac:dyDescent="0.2">
      <c r="AA108" s="1"/>
      <c r="AB108" s="3"/>
    </row>
    <row r="109" spans="27:28" s="2" customFormat="1" ht="12.75" customHeight="1" x14ac:dyDescent="0.2">
      <c r="AA109" s="1"/>
      <c r="AB109" s="3"/>
    </row>
    <row r="110" spans="27:28" s="2" customFormat="1" ht="12.75" customHeight="1" x14ac:dyDescent="0.2">
      <c r="AA110" s="1"/>
      <c r="AB110" s="3"/>
    </row>
    <row r="111" spans="27:28" s="2" customFormat="1" ht="12.75" customHeight="1" x14ac:dyDescent="0.2">
      <c r="AA111" s="1"/>
      <c r="AB111" s="3"/>
    </row>
    <row r="112" spans="27:28" s="2" customFormat="1" ht="12.75" customHeight="1" x14ac:dyDescent="0.2">
      <c r="AA112" s="1"/>
      <c r="AB112" s="3"/>
    </row>
    <row r="113" spans="27:28" s="2" customFormat="1" ht="12.75" customHeight="1" x14ac:dyDescent="0.2">
      <c r="AA113" s="1"/>
      <c r="AB113" s="3"/>
    </row>
    <row r="114" spans="27:28" s="2" customFormat="1" ht="12.75" customHeight="1" x14ac:dyDescent="0.2">
      <c r="AA114" s="1"/>
      <c r="AB114" s="3"/>
    </row>
    <row r="115" spans="27:28" s="2" customFormat="1" ht="12.75" customHeight="1" x14ac:dyDescent="0.2">
      <c r="AA115" s="1"/>
      <c r="AB115" s="3"/>
    </row>
    <row r="116" spans="27:28" s="2" customFormat="1" ht="12.75" customHeight="1" x14ac:dyDescent="0.2">
      <c r="AA116" s="1"/>
      <c r="AB116" s="3"/>
    </row>
    <row r="117" spans="27:28" s="2" customFormat="1" ht="12.75" customHeight="1" x14ac:dyDescent="0.2">
      <c r="AA117" s="1"/>
      <c r="AB117" s="3"/>
    </row>
    <row r="118" spans="27:28" s="2" customFormat="1" ht="12.75" customHeight="1" x14ac:dyDescent="0.2">
      <c r="AA118" s="1"/>
      <c r="AB118" s="3"/>
    </row>
    <row r="119" spans="27:28" s="2" customFormat="1" ht="12.75" customHeight="1" x14ac:dyDescent="0.2">
      <c r="AA119" s="1"/>
      <c r="AB119" s="3"/>
    </row>
    <row r="120" spans="27:28" s="2" customFormat="1" ht="12.75" customHeight="1" x14ac:dyDescent="0.2">
      <c r="AA120" s="1"/>
      <c r="AB120" s="3"/>
    </row>
    <row r="121" spans="27:28" s="2" customFormat="1" ht="12.75" customHeight="1" x14ac:dyDescent="0.2">
      <c r="AA121" s="1"/>
      <c r="AB121" s="3"/>
    </row>
    <row r="122" spans="27:28" s="2" customFormat="1" ht="12.75" customHeight="1" x14ac:dyDescent="0.2">
      <c r="AA122" s="1"/>
      <c r="AB122" s="3"/>
    </row>
    <row r="123" spans="27:28" s="2" customFormat="1" ht="12.75" customHeight="1" x14ac:dyDescent="0.2">
      <c r="AA123" s="1"/>
      <c r="AB123" s="3"/>
    </row>
    <row r="124" spans="27:28" s="2" customFormat="1" ht="12.75" customHeight="1" x14ac:dyDescent="0.2">
      <c r="AA124" s="1"/>
      <c r="AB124" s="3"/>
    </row>
    <row r="125" spans="27:28" s="2" customFormat="1" ht="12.75" customHeight="1" x14ac:dyDescent="0.2">
      <c r="AA125" s="1"/>
      <c r="AB125" s="3"/>
    </row>
    <row r="126" spans="27:28" s="2" customFormat="1" ht="12.75" customHeight="1" x14ac:dyDescent="0.2">
      <c r="AA126" s="1"/>
      <c r="AB126" s="3"/>
    </row>
    <row r="127" spans="27:28" s="2" customFormat="1" ht="12.75" customHeight="1" x14ac:dyDescent="0.2">
      <c r="AA127" s="1"/>
      <c r="AB127" s="3"/>
    </row>
    <row r="128" spans="27:28" s="2" customFormat="1" ht="12.75" customHeight="1" x14ac:dyDescent="0.2">
      <c r="AA128" s="1"/>
      <c r="AB128" s="3"/>
    </row>
    <row r="129" spans="27:28" s="2" customFormat="1" ht="12.75" customHeight="1" x14ac:dyDescent="0.2">
      <c r="AA129" s="1"/>
      <c r="AB129" s="3"/>
    </row>
    <row r="130" spans="27:28" s="2" customFormat="1" ht="12.75" customHeight="1" x14ac:dyDescent="0.2">
      <c r="AA130" s="1"/>
      <c r="AB130" s="3"/>
    </row>
    <row r="131" spans="27:28" s="2" customFormat="1" ht="12.75" customHeight="1" x14ac:dyDescent="0.2">
      <c r="AA131" s="1"/>
      <c r="AB131" s="3"/>
    </row>
    <row r="132" spans="27:28" s="2" customFormat="1" ht="12.75" customHeight="1" x14ac:dyDescent="0.2">
      <c r="AA132" s="1"/>
      <c r="AB132" s="3"/>
    </row>
    <row r="133" spans="27:28" s="2" customFormat="1" ht="12.75" customHeight="1" x14ac:dyDescent="0.2">
      <c r="AA133" s="1"/>
      <c r="AB133" s="3"/>
    </row>
    <row r="134" spans="27:28" s="2" customFormat="1" ht="12.75" customHeight="1" x14ac:dyDescent="0.2">
      <c r="AA134" s="1"/>
      <c r="AB134" s="3"/>
    </row>
    <row r="135" spans="27:28" s="2" customFormat="1" ht="12.75" customHeight="1" x14ac:dyDescent="0.2">
      <c r="AA135" s="1"/>
      <c r="AB135" s="3"/>
    </row>
    <row r="136" spans="27:28" s="2" customFormat="1" ht="12.75" customHeight="1" x14ac:dyDescent="0.2">
      <c r="AA136" s="1"/>
      <c r="AB136" s="3"/>
    </row>
    <row r="137" spans="27:28" s="2" customFormat="1" ht="12.75" customHeight="1" x14ac:dyDescent="0.2">
      <c r="AA137" s="1"/>
      <c r="AB137" s="3"/>
    </row>
    <row r="138" spans="27:28" s="2" customFormat="1" ht="12.75" customHeight="1" x14ac:dyDescent="0.2">
      <c r="AA138" s="1"/>
      <c r="AB138" s="3"/>
    </row>
    <row r="139" spans="27:28" s="2" customFormat="1" ht="12.75" customHeight="1" x14ac:dyDescent="0.2">
      <c r="AA139" s="1"/>
      <c r="AB139" s="3"/>
    </row>
    <row r="140" spans="27:28" s="2" customFormat="1" ht="12.75" customHeight="1" x14ac:dyDescent="0.2">
      <c r="AA140" s="1"/>
      <c r="AB140" s="3"/>
    </row>
    <row r="141" spans="27:28" s="2" customFormat="1" ht="12.75" customHeight="1" x14ac:dyDescent="0.2">
      <c r="AA141" s="1"/>
      <c r="AB141" s="3"/>
    </row>
    <row r="142" spans="27:28" s="2" customFormat="1" ht="12.75" customHeight="1" x14ac:dyDescent="0.2">
      <c r="AA142" s="1"/>
      <c r="AB142" s="3"/>
    </row>
    <row r="143" spans="27:28" s="2" customFormat="1" ht="12.75" customHeight="1" x14ac:dyDescent="0.2">
      <c r="AA143" s="1"/>
      <c r="AB143" s="3"/>
    </row>
    <row r="144" spans="27:28" s="2" customFormat="1" ht="12.75" customHeight="1" x14ac:dyDescent="0.2">
      <c r="AA144" s="1"/>
      <c r="AB144" s="3"/>
    </row>
    <row r="145" spans="27:28" s="2" customFormat="1" ht="12.75" customHeight="1" x14ac:dyDescent="0.2">
      <c r="AA145" s="1"/>
      <c r="AB145" s="3"/>
    </row>
    <row r="146" spans="27:28" s="2" customFormat="1" ht="12.75" customHeight="1" x14ac:dyDescent="0.2">
      <c r="AA146" s="1"/>
      <c r="AB146" s="3"/>
    </row>
    <row r="147" spans="27:28" s="2" customFormat="1" ht="12.75" customHeight="1" x14ac:dyDescent="0.2">
      <c r="AA147" s="1"/>
      <c r="AB147" s="3"/>
    </row>
    <row r="148" spans="27:28" s="2" customFormat="1" ht="12.75" customHeight="1" x14ac:dyDescent="0.2">
      <c r="AA148" s="1"/>
      <c r="AB148" s="3"/>
    </row>
    <row r="149" spans="27:28" s="2" customFormat="1" ht="12.75" customHeight="1" x14ac:dyDescent="0.2">
      <c r="AA149" s="1"/>
      <c r="AB149" s="3"/>
    </row>
    <row r="150" spans="27:28" s="2" customFormat="1" ht="12.75" customHeight="1" x14ac:dyDescent="0.2">
      <c r="AA150" s="1"/>
      <c r="AB150" s="3"/>
    </row>
    <row r="151" spans="27:28" s="2" customFormat="1" ht="12.75" customHeight="1" x14ac:dyDescent="0.2">
      <c r="AA151" s="1"/>
      <c r="AB151" s="3"/>
    </row>
    <row r="152" spans="27:28" s="2" customFormat="1" ht="12.75" customHeight="1" x14ac:dyDescent="0.2">
      <c r="AA152" s="1"/>
      <c r="AB152" s="3"/>
    </row>
    <row r="153" spans="27:28" s="2" customFormat="1" ht="12.75" customHeight="1" x14ac:dyDescent="0.2">
      <c r="AA153" s="1"/>
      <c r="AB153" s="3"/>
    </row>
    <row r="154" spans="27:28" s="2" customFormat="1" ht="12.75" customHeight="1" x14ac:dyDescent="0.2">
      <c r="AA154" s="1"/>
      <c r="AB154" s="3"/>
    </row>
    <row r="155" spans="27:28" s="2" customFormat="1" ht="12.75" customHeight="1" x14ac:dyDescent="0.2">
      <c r="AA155" s="1"/>
      <c r="AB155" s="3"/>
    </row>
    <row r="156" spans="27:28" s="2" customFormat="1" ht="12.75" customHeight="1" x14ac:dyDescent="0.2">
      <c r="AA156" s="1"/>
      <c r="AB156" s="3"/>
    </row>
    <row r="157" spans="27:28" s="2" customFormat="1" ht="12.75" customHeight="1" x14ac:dyDescent="0.2">
      <c r="AA157" s="1"/>
      <c r="AB157" s="3"/>
    </row>
    <row r="158" spans="27:28" s="2" customFormat="1" ht="12.75" customHeight="1" x14ac:dyDescent="0.2">
      <c r="AA158" s="1"/>
      <c r="AB158" s="3"/>
    </row>
    <row r="159" spans="27:28" s="2" customFormat="1" ht="12.75" customHeight="1" x14ac:dyDescent="0.2">
      <c r="AA159" s="1"/>
      <c r="AB159" s="3"/>
    </row>
    <row r="160" spans="27:28" s="2" customFormat="1" ht="12.75" customHeight="1" x14ac:dyDescent="0.2">
      <c r="AA160" s="1"/>
      <c r="AB160" s="3"/>
    </row>
    <row r="161" spans="27:28" s="2" customFormat="1" ht="12.75" customHeight="1" x14ac:dyDescent="0.2">
      <c r="AA161" s="1"/>
      <c r="AB161" s="3"/>
    </row>
    <row r="162" spans="27:28" s="2" customFormat="1" ht="12.75" customHeight="1" x14ac:dyDescent="0.2">
      <c r="AA162" s="1"/>
      <c r="AB162" s="3"/>
    </row>
    <row r="163" spans="27:28" s="2" customFormat="1" ht="12.75" customHeight="1" x14ac:dyDescent="0.2">
      <c r="AA163" s="1"/>
      <c r="AB163" s="3"/>
    </row>
    <row r="164" spans="27:28" s="2" customFormat="1" ht="12.75" customHeight="1" x14ac:dyDescent="0.2">
      <c r="AA164" s="1"/>
      <c r="AB164" s="3"/>
    </row>
    <row r="165" spans="27:28" s="2" customFormat="1" ht="12.75" customHeight="1" x14ac:dyDescent="0.2">
      <c r="AA165" s="1"/>
      <c r="AB165" s="3"/>
    </row>
    <row r="166" spans="27:28" s="2" customFormat="1" ht="12.75" customHeight="1" x14ac:dyDescent="0.2">
      <c r="AA166" s="1"/>
      <c r="AB166" s="3"/>
    </row>
    <row r="167" spans="27:28" s="2" customFormat="1" ht="12.75" customHeight="1" x14ac:dyDescent="0.2">
      <c r="AA167" s="1"/>
      <c r="AB167" s="3"/>
    </row>
    <row r="168" spans="27:28" s="2" customFormat="1" ht="12.75" customHeight="1" x14ac:dyDescent="0.2">
      <c r="AA168" s="1"/>
      <c r="AB168" s="3"/>
    </row>
    <row r="169" spans="27:28" s="2" customFormat="1" ht="12.75" customHeight="1" x14ac:dyDescent="0.2">
      <c r="AA169" s="1"/>
      <c r="AB169" s="3"/>
    </row>
    <row r="170" spans="27:28" s="2" customFormat="1" ht="12.75" customHeight="1" x14ac:dyDescent="0.2">
      <c r="AA170" s="1"/>
      <c r="AB170" s="3"/>
    </row>
    <row r="171" spans="27:28" s="2" customFormat="1" ht="12.75" customHeight="1" x14ac:dyDescent="0.2">
      <c r="AA171" s="1"/>
      <c r="AB171" s="3"/>
    </row>
    <row r="172" spans="27:28" s="2" customFormat="1" ht="12.75" customHeight="1" x14ac:dyDescent="0.2">
      <c r="AA172" s="1"/>
      <c r="AB172" s="3"/>
    </row>
    <row r="173" spans="27:28" s="2" customFormat="1" ht="12.75" customHeight="1" x14ac:dyDescent="0.2">
      <c r="AA173" s="1"/>
      <c r="AB173" s="3"/>
    </row>
    <row r="174" spans="27:28" s="2" customFormat="1" ht="12.75" customHeight="1" x14ac:dyDescent="0.2">
      <c r="AA174" s="1"/>
      <c r="AB174" s="3"/>
    </row>
    <row r="175" spans="27:28" s="2" customFormat="1" ht="12.75" customHeight="1" x14ac:dyDescent="0.2">
      <c r="AA175" s="1"/>
      <c r="AB175" s="3"/>
    </row>
    <row r="176" spans="27:28" s="2" customFormat="1" ht="12.75" customHeight="1" x14ac:dyDescent="0.2">
      <c r="AA176" s="1"/>
      <c r="AB176" s="3"/>
    </row>
    <row r="177" spans="27:28" s="2" customFormat="1" ht="12.75" customHeight="1" x14ac:dyDescent="0.2">
      <c r="AA177" s="1"/>
      <c r="AB177" s="3"/>
    </row>
    <row r="178" spans="27:28" s="2" customFormat="1" ht="12.75" customHeight="1" x14ac:dyDescent="0.2">
      <c r="AA178" s="1"/>
      <c r="AB178" s="3"/>
    </row>
    <row r="179" spans="27:28" s="2" customFormat="1" ht="12.75" customHeight="1" x14ac:dyDescent="0.2">
      <c r="AA179" s="1"/>
      <c r="AB179" s="3"/>
    </row>
    <row r="180" spans="27:28" s="2" customFormat="1" ht="12.75" customHeight="1" x14ac:dyDescent="0.2">
      <c r="AA180" s="1"/>
      <c r="AB180" s="3"/>
    </row>
    <row r="181" spans="27:28" s="2" customFormat="1" ht="12.75" customHeight="1" x14ac:dyDescent="0.2">
      <c r="AA181" s="1"/>
      <c r="AB181" s="3"/>
    </row>
    <row r="182" spans="27:28" s="2" customFormat="1" ht="12.75" customHeight="1" x14ac:dyDescent="0.2">
      <c r="AA182" s="1"/>
      <c r="AB182" s="3"/>
    </row>
    <row r="183" spans="27:28" s="2" customFormat="1" ht="12.75" customHeight="1" x14ac:dyDescent="0.2">
      <c r="AA183" s="1"/>
      <c r="AB183" s="3"/>
    </row>
    <row r="184" spans="27:28" s="2" customFormat="1" ht="12.75" customHeight="1" x14ac:dyDescent="0.2">
      <c r="AA184" s="1"/>
      <c r="AB184" s="3"/>
    </row>
    <row r="185" spans="27:28" s="2" customFormat="1" ht="12.75" customHeight="1" x14ac:dyDescent="0.2">
      <c r="AA185" s="1"/>
      <c r="AB185" s="3"/>
    </row>
    <row r="186" spans="27:28" s="2" customFormat="1" ht="12.75" customHeight="1" x14ac:dyDescent="0.2">
      <c r="AA186" s="1"/>
      <c r="AB186" s="3"/>
    </row>
    <row r="187" spans="27:28" s="2" customFormat="1" ht="12.75" customHeight="1" x14ac:dyDescent="0.2">
      <c r="AA187" s="1"/>
      <c r="AB187" s="3"/>
    </row>
    <row r="188" spans="27:28" s="2" customFormat="1" ht="12.75" customHeight="1" x14ac:dyDescent="0.2">
      <c r="AA188" s="1"/>
      <c r="AB188" s="3"/>
    </row>
    <row r="189" spans="27:28" s="2" customFormat="1" ht="12.75" customHeight="1" x14ac:dyDescent="0.2">
      <c r="AA189" s="1"/>
      <c r="AB189" s="3"/>
    </row>
    <row r="190" spans="27:28" s="2" customFormat="1" ht="12.75" customHeight="1" x14ac:dyDescent="0.2">
      <c r="AA190" s="1"/>
      <c r="AB190" s="3"/>
    </row>
    <row r="191" spans="27:28" s="2" customFormat="1" ht="12.75" customHeight="1" x14ac:dyDescent="0.2">
      <c r="AA191" s="1"/>
      <c r="AB191" s="3"/>
    </row>
    <row r="192" spans="27:28" s="2" customFormat="1" ht="12.75" customHeight="1" x14ac:dyDescent="0.2">
      <c r="AA192" s="1"/>
      <c r="AB192" s="3"/>
    </row>
    <row r="193" spans="27:28" s="2" customFormat="1" ht="12.75" customHeight="1" x14ac:dyDescent="0.2">
      <c r="AA193" s="1"/>
      <c r="AB193" s="3"/>
    </row>
    <row r="194" spans="27:28" s="2" customFormat="1" ht="12.75" customHeight="1" x14ac:dyDescent="0.2">
      <c r="AA194" s="1"/>
      <c r="AB194" s="3"/>
    </row>
    <row r="195" spans="27:28" s="2" customFormat="1" ht="12.75" customHeight="1" x14ac:dyDescent="0.2">
      <c r="AA195" s="1"/>
      <c r="AB195" s="3"/>
    </row>
    <row r="196" spans="27:28" s="2" customFormat="1" ht="12.75" customHeight="1" x14ac:dyDescent="0.2">
      <c r="AA196" s="1"/>
      <c r="AB196" s="3"/>
    </row>
    <row r="197" spans="27:28" s="2" customFormat="1" ht="12.75" customHeight="1" x14ac:dyDescent="0.2">
      <c r="AA197" s="1"/>
      <c r="AB197" s="3"/>
    </row>
    <row r="198" spans="27:28" s="2" customFormat="1" ht="12.75" customHeight="1" x14ac:dyDescent="0.2">
      <c r="AA198" s="1"/>
      <c r="AB198" s="3"/>
    </row>
    <row r="199" spans="27:28" s="2" customFormat="1" ht="12.75" customHeight="1" x14ac:dyDescent="0.2">
      <c r="AA199" s="1"/>
      <c r="AB199" s="3"/>
    </row>
    <row r="200" spans="27:28" s="2" customFormat="1" ht="12.75" customHeight="1" x14ac:dyDescent="0.2">
      <c r="AA200" s="1"/>
      <c r="AB200" s="3"/>
    </row>
    <row r="201" spans="27:28" s="2" customFormat="1" ht="12.75" customHeight="1" x14ac:dyDescent="0.2">
      <c r="AA201" s="1"/>
      <c r="AB201" s="3"/>
    </row>
    <row r="202" spans="27:28" s="2" customFormat="1" ht="12.75" customHeight="1" x14ac:dyDescent="0.2">
      <c r="AA202" s="1"/>
      <c r="AB202" s="3"/>
    </row>
    <row r="203" spans="27:28" s="2" customFormat="1" ht="12.75" customHeight="1" x14ac:dyDescent="0.2">
      <c r="AA203" s="1"/>
      <c r="AB203" s="3"/>
    </row>
    <row r="204" spans="27:28" s="2" customFormat="1" ht="12.75" customHeight="1" x14ac:dyDescent="0.2">
      <c r="AA204" s="1"/>
      <c r="AB204" s="3"/>
    </row>
    <row r="205" spans="27:28" s="2" customFormat="1" ht="12.75" customHeight="1" x14ac:dyDescent="0.2">
      <c r="AA205" s="1"/>
      <c r="AB205" s="3"/>
    </row>
    <row r="206" spans="27:28" s="2" customFormat="1" ht="12.75" customHeight="1" x14ac:dyDescent="0.2">
      <c r="AA206" s="1"/>
      <c r="AB206" s="3"/>
    </row>
    <row r="207" spans="27:28" s="2" customFormat="1" ht="12.75" customHeight="1" x14ac:dyDescent="0.2">
      <c r="AA207" s="1"/>
      <c r="AB207" s="3"/>
    </row>
    <row r="208" spans="27:28" s="2" customFormat="1" ht="12.75" customHeight="1" x14ac:dyDescent="0.2">
      <c r="AA208" s="1"/>
      <c r="AB208" s="3"/>
    </row>
    <row r="209" spans="27:28" s="2" customFormat="1" ht="12.75" customHeight="1" x14ac:dyDescent="0.2">
      <c r="AA209" s="1"/>
      <c r="AB209" s="3"/>
    </row>
    <row r="210" spans="27:28" s="2" customFormat="1" ht="12.75" customHeight="1" x14ac:dyDescent="0.2">
      <c r="AA210" s="1"/>
      <c r="AB210" s="3"/>
    </row>
    <row r="211" spans="27:28" s="2" customFormat="1" ht="12.75" customHeight="1" x14ac:dyDescent="0.2">
      <c r="AA211" s="1"/>
      <c r="AB211" s="3"/>
    </row>
    <row r="212" spans="27:28" s="2" customFormat="1" ht="12.75" customHeight="1" x14ac:dyDescent="0.2">
      <c r="AA212" s="1"/>
      <c r="AB212" s="3"/>
    </row>
    <row r="213" spans="27:28" s="2" customFormat="1" ht="12.75" customHeight="1" x14ac:dyDescent="0.2">
      <c r="AA213" s="1"/>
      <c r="AB213" s="3"/>
    </row>
    <row r="214" spans="27:28" s="2" customFormat="1" ht="12.75" customHeight="1" x14ac:dyDescent="0.2">
      <c r="AA214" s="1"/>
      <c r="AB214" s="3"/>
    </row>
    <row r="215" spans="27:28" s="2" customFormat="1" ht="12.75" customHeight="1" x14ac:dyDescent="0.2">
      <c r="AA215" s="1"/>
      <c r="AB215" s="3"/>
    </row>
    <row r="216" spans="27:28" s="2" customFormat="1" ht="12.75" customHeight="1" x14ac:dyDescent="0.2">
      <c r="AA216" s="1"/>
      <c r="AB216" s="3"/>
    </row>
    <row r="217" spans="27:28" s="2" customFormat="1" ht="12.75" customHeight="1" x14ac:dyDescent="0.2">
      <c r="AA217" s="1"/>
      <c r="AB217" s="3"/>
    </row>
    <row r="218" spans="27:28" s="2" customFormat="1" ht="12.75" customHeight="1" x14ac:dyDescent="0.2">
      <c r="AA218" s="1"/>
      <c r="AB218" s="3"/>
    </row>
    <row r="219" spans="27:28" s="2" customFormat="1" ht="12.75" customHeight="1" x14ac:dyDescent="0.2">
      <c r="AA219" s="1"/>
      <c r="AB219" s="3"/>
    </row>
    <row r="220" spans="27:28" s="2" customFormat="1" ht="12.75" customHeight="1" x14ac:dyDescent="0.2">
      <c r="AA220" s="1"/>
      <c r="AB220" s="3"/>
    </row>
    <row r="221" spans="27:28" s="2" customFormat="1" ht="12.75" customHeight="1" x14ac:dyDescent="0.2">
      <c r="AA221" s="1"/>
      <c r="AB221" s="3"/>
    </row>
    <row r="222" spans="27:28" s="2" customFormat="1" ht="12.75" customHeight="1" x14ac:dyDescent="0.2">
      <c r="AA222" s="1"/>
      <c r="AB222" s="3"/>
    </row>
    <row r="223" spans="27:28" s="2" customFormat="1" ht="12.75" customHeight="1" x14ac:dyDescent="0.2">
      <c r="AA223" s="1"/>
      <c r="AB223" s="3"/>
    </row>
    <row r="224" spans="27:28" s="2" customFormat="1" ht="12.75" customHeight="1" x14ac:dyDescent="0.2">
      <c r="AA224" s="1"/>
      <c r="AB224" s="3"/>
    </row>
    <row r="225" spans="27:28" s="2" customFormat="1" ht="12.75" customHeight="1" x14ac:dyDescent="0.2">
      <c r="AA225" s="1"/>
      <c r="AB225" s="3"/>
    </row>
    <row r="226" spans="27:28" s="2" customFormat="1" ht="12.75" customHeight="1" x14ac:dyDescent="0.2">
      <c r="AA226" s="1"/>
      <c r="AB226" s="3"/>
    </row>
    <row r="227" spans="27:28" s="2" customFormat="1" ht="12.75" customHeight="1" x14ac:dyDescent="0.2">
      <c r="AA227" s="1"/>
      <c r="AB227" s="3"/>
    </row>
    <row r="228" spans="27:28" s="2" customFormat="1" ht="12.75" customHeight="1" x14ac:dyDescent="0.2">
      <c r="AA228" s="1"/>
      <c r="AB228" s="3"/>
    </row>
    <row r="229" spans="27:28" s="2" customFormat="1" ht="12.75" customHeight="1" x14ac:dyDescent="0.2">
      <c r="AA229" s="1"/>
      <c r="AB229" s="3"/>
    </row>
    <row r="230" spans="27:28" s="2" customFormat="1" ht="12.75" customHeight="1" x14ac:dyDescent="0.2">
      <c r="AA230" s="1"/>
      <c r="AB230" s="3"/>
    </row>
    <row r="231" spans="27:28" s="2" customFormat="1" ht="12.75" customHeight="1" x14ac:dyDescent="0.2">
      <c r="AA231" s="1"/>
      <c r="AB231" s="3"/>
    </row>
    <row r="232" spans="27:28" s="2" customFormat="1" ht="12.75" customHeight="1" x14ac:dyDescent="0.2">
      <c r="AA232" s="1"/>
      <c r="AB232" s="3"/>
    </row>
    <row r="233" spans="27:28" s="2" customFormat="1" ht="12.75" customHeight="1" x14ac:dyDescent="0.2">
      <c r="AA233" s="1"/>
      <c r="AB233" s="3"/>
    </row>
    <row r="234" spans="27:28" s="2" customFormat="1" ht="12.75" customHeight="1" x14ac:dyDescent="0.2">
      <c r="AA234" s="1"/>
      <c r="AB234" s="3"/>
    </row>
    <row r="235" spans="27:28" s="2" customFormat="1" ht="12.75" customHeight="1" x14ac:dyDescent="0.2">
      <c r="AA235" s="1"/>
      <c r="AB235" s="3"/>
    </row>
    <row r="236" spans="27:28" s="2" customFormat="1" ht="12.75" customHeight="1" x14ac:dyDescent="0.2">
      <c r="AA236" s="1"/>
      <c r="AB236" s="3"/>
    </row>
    <row r="237" spans="27:28" s="2" customFormat="1" ht="12.75" customHeight="1" x14ac:dyDescent="0.2">
      <c r="AA237" s="1"/>
      <c r="AB237" s="3"/>
    </row>
    <row r="238" spans="27:28" s="2" customFormat="1" ht="12.75" customHeight="1" x14ac:dyDescent="0.2">
      <c r="AA238" s="1"/>
      <c r="AB238" s="3"/>
    </row>
    <row r="239" spans="27:28" s="2" customFormat="1" ht="12.75" customHeight="1" x14ac:dyDescent="0.2">
      <c r="AA239" s="1"/>
      <c r="AB239" s="3"/>
    </row>
    <row r="240" spans="27:28" s="2" customFormat="1" ht="12.75" customHeight="1" x14ac:dyDescent="0.2">
      <c r="AA240" s="1"/>
      <c r="AB240" s="3"/>
    </row>
    <row r="241" spans="27:28" s="2" customFormat="1" ht="12.75" customHeight="1" x14ac:dyDescent="0.2">
      <c r="AA241" s="1"/>
      <c r="AB241" s="3"/>
    </row>
    <row r="242" spans="27:28" s="2" customFormat="1" ht="12.75" customHeight="1" x14ac:dyDescent="0.2">
      <c r="AA242" s="1"/>
      <c r="AB242" s="3"/>
    </row>
    <row r="243" spans="27:28" s="2" customFormat="1" ht="12.75" customHeight="1" x14ac:dyDescent="0.2">
      <c r="AA243" s="1"/>
      <c r="AB243" s="3"/>
    </row>
    <row r="244" spans="27:28" s="2" customFormat="1" ht="12.75" customHeight="1" x14ac:dyDescent="0.2">
      <c r="AA244" s="1"/>
      <c r="AB244" s="3"/>
    </row>
    <row r="245" spans="27:28" s="2" customFormat="1" ht="12.75" customHeight="1" x14ac:dyDescent="0.2">
      <c r="AA245" s="1"/>
      <c r="AB245" s="3"/>
    </row>
    <row r="246" spans="27:28" s="2" customFormat="1" ht="12.75" customHeight="1" x14ac:dyDescent="0.2">
      <c r="AA246" s="1"/>
      <c r="AB246" s="3"/>
    </row>
    <row r="247" spans="27:28" s="2" customFormat="1" ht="12.75" customHeight="1" x14ac:dyDescent="0.2">
      <c r="AA247" s="1"/>
      <c r="AB247" s="3"/>
    </row>
    <row r="248" spans="27:28" s="2" customFormat="1" ht="12.75" customHeight="1" x14ac:dyDescent="0.2">
      <c r="AA248" s="1"/>
      <c r="AB248" s="3"/>
    </row>
    <row r="249" spans="27:28" s="2" customFormat="1" ht="12.75" customHeight="1" x14ac:dyDescent="0.2">
      <c r="AA249" s="1"/>
      <c r="AB249" s="3"/>
    </row>
    <row r="250" spans="27:28" s="2" customFormat="1" ht="12.75" customHeight="1" x14ac:dyDescent="0.2">
      <c r="AA250" s="1"/>
      <c r="AB250" s="3"/>
    </row>
    <row r="251" spans="27:28" s="2" customFormat="1" ht="12.75" customHeight="1" x14ac:dyDescent="0.2">
      <c r="AA251" s="1"/>
      <c r="AB251" s="3"/>
    </row>
    <row r="252" spans="27:28" s="2" customFormat="1" ht="12.75" customHeight="1" x14ac:dyDescent="0.2">
      <c r="AA252" s="1"/>
      <c r="AB252" s="3"/>
    </row>
    <row r="253" spans="27:28" s="2" customFormat="1" ht="12.75" customHeight="1" x14ac:dyDescent="0.2">
      <c r="AA253" s="1"/>
      <c r="AB253" s="3"/>
    </row>
    <row r="254" spans="27:28" s="2" customFormat="1" ht="12.75" customHeight="1" x14ac:dyDescent="0.2">
      <c r="AA254" s="1"/>
      <c r="AB254" s="3"/>
    </row>
    <row r="255" spans="27:28" s="2" customFormat="1" ht="12.75" customHeight="1" x14ac:dyDescent="0.2">
      <c r="AA255" s="1"/>
      <c r="AB255" s="3"/>
    </row>
    <row r="256" spans="27:28" s="2" customFormat="1" ht="12.75" customHeight="1" x14ac:dyDescent="0.2">
      <c r="AA256" s="1"/>
      <c r="AB256" s="3"/>
    </row>
    <row r="257" spans="27:28" s="2" customFormat="1" ht="12.75" customHeight="1" x14ac:dyDescent="0.2">
      <c r="AA257" s="1"/>
      <c r="AB257" s="3"/>
    </row>
    <row r="258" spans="27:28" s="2" customFormat="1" ht="12.75" customHeight="1" x14ac:dyDescent="0.2">
      <c r="AA258" s="1"/>
      <c r="AB258" s="3"/>
    </row>
    <row r="259" spans="27:28" s="2" customFormat="1" ht="12.75" customHeight="1" x14ac:dyDescent="0.2">
      <c r="AA259" s="1"/>
      <c r="AB259" s="3"/>
    </row>
    <row r="260" spans="27:28" s="2" customFormat="1" ht="12.75" customHeight="1" x14ac:dyDescent="0.2">
      <c r="AA260" s="1"/>
      <c r="AB260" s="3"/>
    </row>
    <row r="261" spans="27:28" s="2" customFormat="1" ht="12.75" customHeight="1" x14ac:dyDescent="0.2">
      <c r="AA261" s="1"/>
      <c r="AB261" s="3"/>
    </row>
    <row r="262" spans="27:28" s="2" customFormat="1" ht="12.75" customHeight="1" x14ac:dyDescent="0.2">
      <c r="AA262" s="1"/>
      <c r="AB262" s="3"/>
    </row>
    <row r="263" spans="27:28" s="2" customFormat="1" ht="12.75" customHeight="1" x14ac:dyDescent="0.2">
      <c r="AA263" s="1"/>
      <c r="AB263" s="3"/>
    </row>
    <row r="264" spans="27:28" s="2" customFormat="1" ht="12.75" customHeight="1" x14ac:dyDescent="0.2">
      <c r="AA264" s="1"/>
      <c r="AB264" s="3"/>
    </row>
    <row r="265" spans="27:28" s="2" customFormat="1" ht="12.75" customHeight="1" x14ac:dyDescent="0.2">
      <c r="AA265" s="1"/>
      <c r="AB265" s="3"/>
    </row>
    <row r="266" spans="27:28" s="2" customFormat="1" ht="12.75" customHeight="1" x14ac:dyDescent="0.2">
      <c r="AA266" s="1"/>
      <c r="AB266" s="3"/>
    </row>
    <row r="267" spans="27:28" s="2" customFormat="1" ht="12.75" customHeight="1" x14ac:dyDescent="0.2">
      <c r="AA267" s="1"/>
      <c r="AB267" s="3"/>
    </row>
    <row r="268" spans="27:28" s="2" customFormat="1" ht="12.75" customHeight="1" x14ac:dyDescent="0.2">
      <c r="AA268" s="1"/>
      <c r="AB268" s="3"/>
    </row>
    <row r="269" spans="27:28" s="2" customFormat="1" ht="12.75" customHeight="1" x14ac:dyDescent="0.2">
      <c r="AA269" s="1"/>
      <c r="AB269" s="3"/>
    </row>
    <row r="270" spans="27:28" s="2" customFormat="1" ht="12.75" customHeight="1" x14ac:dyDescent="0.2">
      <c r="AA270" s="1"/>
      <c r="AB270" s="3"/>
    </row>
    <row r="271" spans="27:28" s="2" customFormat="1" ht="12.75" customHeight="1" x14ac:dyDescent="0.2">
      <c r="AA271" s="1"/>
      <c r="AB271" s="3"/>
    </row>
    <row r="272" spans="27:28" s="2" customFormat="1" ht="12.75" customHeight="1" x14ac:dyDescent="0.2">
      <c r="AA272" s="1"/>
      <c r="AB272" s="3"/>
    </row>
    <row r="273" spans="27:28" s="2" customFormat="1" ht="12.75" customHeight="1" x14ac:dyDescent="0.2">
      <c r="AA273" s="1"/>
      <c r="AB273" s="3"/>
    </row>
    <row r="274" spans="27:28" s="2" customFormat="1" ht="12.75" customHeight="1" x14ac:dyDescent="0.2">
      <c r="AA274" s="1"/>
      <c r="AB274" s="3"/>
    </row>
    <row r="275" spans="27:28" s="2" customFormat="1" ht="12.75" customHeight="1" x14ac:dyDescent="0.2">
      <c r="AA275" s="1"/>
      <c r="AB275" s="3"/>
    </row>
    <row r="276" spans="27:28" s="2" customFormat="1" ht="12.75" customHeight="1" x14ac:dyDescent="0.2">
      <c r="AA276" s="1"/>
      <c r="AB276" s="3"/>
    </row>
    <row r="277" spans="27:28" s="2" customFormat="1" ht="12.75" customHeight="1" x14ac:dyDescent="0.2">
      <c r="AA277" s="1"/>
      <c r="AB277" s="3"/>
    </row>
    <row r="278" spans="27:28" s="2" customFormat="1" ht="12.75" customHeight="1" x14ac:dyDescent="0.2">
      <c r="AA278" s="1"/>
      <c r="AB278" s="3"/>
    </row>
    <row r="279" spans="27:28" s="2" customFormat="1" ht="12.75" customHeight="1" x14ac:dyDescent="0.2">
      <c r="AA279" s="1"/>
      <c r="AB279" s="3"/>
    </row>
    <row r="280" spans="27:28" s="2" customFormat="1" ht="12.75" customHeight="1" x14ac:dyDescent="0.2">
      <c r="AA280" s="1"/>
      <c r="AB280" s="3"/>
    </row>
    <row r="281" spans="27:28" s="2" customFormat="1" ht="12.75" customHeight="1" x14ac:dyDescent="0.2">
      <c r="AA281" s="1"/>
      <c r="AB281" s="3"/>
    </row>
    <row r="282" spans="27:28" s="2" customFormat="1" ht="12.75" customHeight="1" x14ac:dyDescent="0.2">
      <c r="AA282" s="1"/>
      <c r="AB282" s="3"/>
    </row>
    <row r="283" spans="27:28" s="2" customFormat="1" ht="12.75" customHeight="1" x14ac:dyDescent="0.2">
      <c r="AA283" s="1"/>
      <c r="AB283" s="3"/>
    </row>
    <row r="284" spans="27:28" s="2" customFormat="1" ht="12.75" customHeight="1" x14ac:dyDescent="0.2">
      <c r="AA284" s="1"/>
      <c r="AB284" s="3"/>
    </row>
    <row r="285" spans="27:28" s="2" customFormat="1" ht="12.75" customHeight="1" x14ac:dyDescent="0.2">
      <c r="AA285" s="1"/>
      <c r="AB285" s="3"/>
    </row>
    <row r="286" spans="27:28" s="2" customFormat="1" ht="12.75" customHeight="1" x14ac:dyDescent="0.2">
      <c r="AA286" s="1"/>
      <c r="AB286" s="3"/>
    </row>
    <row r="287" spans="27:28" s="2" customFormat="1" ht="12.75" customHeight="1" x14ac:dyDescent="0.2">
      <c r="AA287" s="1"/>
      <c r="AB287" s="3"/>
    </row>
    <row r="288" spans="27:28" s="2" customFormat="1" ht="12.75" customHeight="1" x14ac:dyDescent="0.2">
      <c r="AA288" s="1"/>
      <c r="AB288" s="3"/>
    </row>
    <row r="289" spans="27:28" s="2" customFormat="1" ht="12.75" customHeight="1" x14ac:dyDescent="0.2">
      <c r="AA289" s="1"/>
      <c r="AB289" s="3"/>
    </row>
    <row r="290" spans="27:28" s="2" customFormat="1" ht="12.75" customHeight="1" x14ac:dyDescent="0.2">
      <c r="AA290" s="1"/>
      <c r="AB290" s="3"/>
    </row>
    <row r="291" spans="27:28" s="2" customFormat="1" ht="12.75" customHeight="1" x14ac:dyDescent="0.2">
      <c r="AA291" s="1"/>
      <c r="AB291" s="3"/>
    </row>
    <row r="292" spans="27:28" s="2" customFormat="1" ht="12.75" customHeight="1" x14ac:dyDescent="0.2">
      <c r="AA292" s="1"/>
      <c r="AB292" s="3"/>
    </row>
    <row r="293" spans="27:28" s="2" customFormat="1" ht="12.75" customHeight="1" x14ac:dyDescent="0.2">
      <c r="AA293" s="1"/>
      <c r="AB293" s="3"/>
    </row>
    <row r="294" spans="27:28" s="2" customFormat="1" ht="12.75" customHeight="1" x14ac:dyDescent="0.2">
      <c r="AA294" s="1"/>
      <c r="AB294" s="3"/>
    </row>
    <row r="295" spans="27:28" s="2" customFormat="1" ht="12.75" customHeight="1" x14ac:dyDescent="0.2">
      <c r="AA295" s="1"/>
      <c r="AB295" s="3"/>
    </row>
    <row r="296" spans="27:28" s="2" customFormat="1" ht="12.75" customHeight="1" x14ac:dyDescent="0.2">
      <c r="AA296" s="1"/>
      <c r="AB296" s="3"/>
    </row>
    <row r="297" spans="27:28" s="2" customFormat="1" ht="12.75" customHeight="1" x14ac:dyDescent="0.2">
      <c r="AA297" s="1"/>
      <c r="AB297" s="3"/>
    </row>
    <row r="298" spans="27:28" s="2" customFormat="1" ht="12.75" customHeight="1" x14ac:dyDescent="0.2">
      <c r="AA298" s="1"/>
      <c r="AB298" s="3"/>
    </row>
    <row r="299" spans="27:28" s="2" customFormat="1" ht="12.75" customHeight="1" x14ac:dyDescent="0.2">
      <c r="AA299" s="1"/>
      <c r="AB299" s="3"/>
    </row>
    <row r="300" spans="27:28" s="2" customFormat="1" ht="12.75" customHeight="1" x14ac:dyDescent="0.2">
      <c r="AA300" s="1"/>
      <c r="AB300" s="3"/>
    </row>
    <row r="301" spans="27:28" s="2" customFormat="1" ht="12.75" customHeight="1" x14ac:dyDescent="0.2">
      <c r="AA301" s="1"/>
      <c r="AB301" s="3"/>
    </row>
    <row r="302" spans="27:28" s="2" customFormat="1" ht="12.75" customHeight="1" x14ac:dyDescent="0.2">
      <c r="AA302" s="1"/>
      <c r="AB302" s="3"/>
    </row>
    <row r="303" spans="27:28" s="2" customFormat="1" ht="12.75" customHeight="1" x14ac:dyDescent="0.2">
      <c r="AA303" s="1"/>
      <c r="AB303" s="3"/>
    </row>
    <row r="304" spans="27:28" s="2" customFormat="1" ht="12.75" customHeight="1" x14ac:dyDescent="0.2">
      <c r="AA304" s="1"/>
      <c r="AB304" s="3"/>
    </row>
    <row r="305" spans="27:28" s="2" customFormat="1" ht="12.75" customHeight="1" x14ac:dyDescent="0.2">
      <c r="AA305" s="1"/>
      <c r="AB305" s="3"/>
    </row>
    <row r="306" spans="27:28" s="2" customFormat="1" ht="12.75" customHeight="1" x14ac:dyDescent="0.2">
      <c r="AA306" s="1"/>
      <c r="AB306" s="3"/>
    </row>
    <row r="307" spans="27:28" s="2" customFormat="1" ht="12.75" customHeight="1" x14ac:dyDescent="0.2">
      <c r="AA307" s="1"/>
      <c r="AB307" s="3"/>
    </row>
    <row r="308" spans="27:28" s="2" customFormat="1" ht="12.75" customHeight="1" x14ac:dyDescent="0.2">
      <c r="AA308" s="1"/>
      <c r="AB308" s="3"/>
    </row>
    <row r="309" spans="27:28" s="2" customFormat="1" ht="12.75" customHeight="1" x14ac:dyDescent="0.2">
      <c r="AA309" s="1"/>
      <c r="AB309" s="3"/>
    </row>
    <row r="310" spans="27:28" s="2" customFormat="1" ht="12.75" customHeight="1" x14ac:dyDescent="0.2">
      <c r="AA310" s="1"/>
      <c r="AB310" s="3"/>
    </row>
    <row r="311" spans="27:28" s="2" customFormat="1" ht="12.75" customHeight="1" x14ac:dyDescent="0.2">
      <c r="AA311" s="1"/>
      <c r="AB311" s="3"/>
    </row>
    <row r="312" spans="27:28" s="2" customFormat="1" ht="12.75" customHeight="1" x14ac:dyDescent="0.2">
      <c r="AA312" s="1"/>
      <c r="AB312" s="3"/>
    </row>
    <row r="313" spans="27:28" s="2" customFormat="1" ht="12.75" customHeight="1" x14ac:dyDescent="0.2">
      <c r="AA313" s="1"/>
      <c r="AB313" s="3"/>
    </row>
    <row r="314" spans="27:28" s="2" customFormat="1" ht="12.75" customHeight="1" x14ac:dyDescent="0.2">
      <c r="AA314" s="1"/>
      <c r="AB314" s="3"/>
    </row>
    <row r="315" spans="27:28" s="2" customFormat="1" ht="12.75" customHeight="1" x14ac:dyDescent="0.2">
      <c r="AA315" s="1"/>
      <c r="AB315" s="3"/>
    </row>
    <row r="316" spans="27:28" s="2" customFormat="1" ht="12.75" customHeight="1" x14ac:dyDescent="0.2">
      <c r="AA316" s="1"/>
      <c r="AB316" s="3"/>
    </row>
    <row r="317" spans="27:28" s="2" customFormat="1" ht="12.75" customHeight="1" x14ac:dyDescent="0.2">
      <c r="AA317" s="1"/>
      <c r="AB317" s="3"/>
    </row>
    <row r="318" spans="27:28" s="2" customFormat="1" ht="12.75" customHeight="1" x14ac:dyDescent="0.2">
      <c r="AA318" s="1"/>
      <c r="AB318" s="3"/>
    </row>
    <row r="319" spans="27:28" s="2" customFormat="1" ht="12.75" customHeight="1" x14ac:dyDescent="0.2">
      <c r="AA319" s="1"/>
      <c r="AB319" s="3"/>
    </row>
    <row r="320" spans="27:28" s="2" customFormat="1" ht="12.75" customHeight="1" x14ac:dyDescent="0.2">
      <c r="AA320" s="1"/>
      <c r="AB320" s="3"/>
    </row>
    <row r="321" spans="27:28" s="2" customFormat="1" ht="12.75" customHeight="1" x14ac:dyDescent="0.2">
      <c r="AA321" s="1"/>
      <c r="AB321" s="3"/>
    </row>
    <row r="322" spans="27:28" s="2" customFormat="1" ht="12.75" customHeight="1" x14ac:dyDescent="0.2">
      <c r="AA322" s="1"/>
      <c r="AB322" s="3"/>
    </row>
    <row r="323" spans="27:28" s="2" customFormat="1" ht="12.75" customHeight="1" x14ac:dyDescent="0.2">
      <c r="AA323" s="1"/>
      <c r="AB323" s="3"/>
    </row>
    <row r="324" spans="27:28" s="2" customFormat="1" ht="12.75" customHeight="1" x14ac:dyDescent="0.2">
      <c r="AA324" s="1"/>
      <c r="AB324" s="3"/>
    </row>
    <row r="325" spans="27:28" s="2" customFormat="1" ht="12.75" customHeight="1" x14ac:dyDescent="0.2">
      <c r="AA325" s="1"/>
      <c r="AB325" s="3"/>
    </row>
    <row r="326" spans="27:28" s="2" customFormat="1" ht="12.75" customHeight="1" x14ac:dyDescent="0.2">
      <c r="AA326" s="1"/>
      <c r="AB326" s="3"/>
    </row>
    <row r="327" spans="27:28" s="2" customFormat="1" ht="12.75" customHeight="1" x14ac:dyDescent="0.2">
      <c r="AA327" s="1"/>
      <c r="AB327" s="3"/>
    </row>
    <row r="328" spans="27:28" s="2" customFormat="1" ht="12.75" customHeight="1" x14ac:dyDescent="0.2">
      <c r="AA328" s="1"/>
      <c r="AB328" s="3"/>
    </row>
    <row r="329" spans="27:28" s="2" customFormat="1" ht="12.75" customHeight="1" x14ac:dyDescent="0.2">
      <c r="AA329" s="1"/>
      <c r="AB329" s="3"/>
    </row>
    <row r="330" spans="27:28" s="2" customFormat="1" ht="12.75" customHeight="1" x14ac:dyDescent="0.2">
      <c r="AA330" s="1"/>
      <c r="AB330" s="3"/>
    </row>
    <row r="331" spans="27:28" s="2" customFormat="1" ht="12.75" customHeight="1" x14ac:dyDescent="0.2">
      <c r="AA331" s="1"/>
      <c r="AB331" s="3"/>
    </row>
    <row r="332" spans="27:28" s="2" customFormat="1" ht="12.75" customHeight="1" x14ac:dyDescent="0.2">
      <c r="AA332" s="1"/>
      <c r="AB332" s="3"/>
    </row>
    <row r="333" spans="27:28" s="2" customFormat="1" ht="12.75" customHeight="1" x14ac:dyDescent="0.2">
      <c r="AA333" s="1"/>
      <c r="AB333" s="3"/>
    </row>
    <row r="334" spans="27:28" s="2" customFormat="1" ht="12.75" customHeight="1" x14ac:dyDescent="0.2">
      <c r="AA334" s="1"/>
      <c r="AB334" s="3"/>
    </row>
    <row r="335" spans="27:28" s="2" customFormat="1" ht="12.75" customHeight="1" x14ac:dyDescent="0.2">
      <c r="AA335" s="1"/>
      <c r="AB335" s="3"/>
    </row>
    <row r="336" spans="27:28" s="2" customFormat="1" ht="12.75" customHeight="1" x14ac:dyDescent="0.2">
      <c r="AA336" s="1"/>
      <c r="AB336" s="3"/>
    </row>
    <row r="337" spans="27:28" s="2" customFormat="1" ht="12.75" customHeight="1" x14ac:dyDescent="0.2">
      <c r="AA337" s="1"/>
      <c r="AB337" s="3"/>
    </row>
    <row r="338" spans="27:28" s="2" customFormat="1" ht="12.75" customHeight="1" x14ac:dyDescent="0.2">
      <c r="AA338" s="1"/>
      <c r="AB338" s="3"/>
    </row>
    <row r="339" spans="27:28" s="2" customFormat="1" ht="12.75" customHeight="1" x14ac:dyDescent="0.2">
      <c r="AA339" s="1"/>
      <c r="AB339" s="3"/>
    </row>
    <row r="340" spans="27:28" s="2" customFormat="1" ht="12.75" customHeight="1" x14ac:dyDescent="0.2">
      <c r="AA340" s="1"/>
      <c r="AB340" s="3"/>
    </row>
    <row r="341" spans="27:28" s="2" customFormat="1" ht="12.75" customHeight="1" x14ac:dyDescent="0.2">
      <c r="AA341" s="1"/>
      <c r="AB341" s="3"/>
    </row>
    <row r="342" spans="27:28" s="2" customFormat="1" ht="12.75" customHeight="1" x14ac:dyDescent="0.2">
      <c r="AA342" s="1"/>
      <c r="AB342" s="3"/>
    </row>
    <row r="343" spans="27:28" s="2" customFormat="1" ht="12.75" customHeight="1" x14ac:dyDescent="0.2">
      <c r="AA343" s="1"/>
      <c r="AB343" s="3"/>
    </row>
    <row r="344" spans="27:28" s="2" customFormat="1" ht="12.75" customHeight="1" x14ac:dyDescent="0.2">
      <c r="AA344" s="1"/>
      <c r="AB344" s="3"/>
    </row>
    <row r="345" spans="27:28" s="2" customFormat="1" ht="12.75" customHeight="1" x14ac:dyDescent="0.2">
      <c r="AA345" s="1"/>
      <c r="AB345" s="3"/>
    </row>
    <row r="346" spans="27:28" s="2" customFormat="1" ht="12.75" customHeight="1" x14ac:dyDescent="0.2">
      <c r="AA346" s="1"/>
      <c r="AB346" s="3"/>
    </row>
    <row r="347" spans="27:28" s="2" customFormat="1" ht="12.75" customHeight="1" x14ac:dyDescent="0.2">
      <c r="AA347" s="1"/>
      <c r="AB347" s="3"/>
    </row>
    <row r="348" spans="27:28" s="2" customFormat="1" ht="12.75" customHeight="1" x14ac:dyDescent="0.2">
      <c r="AA348" s="1"/>
      <c r="AB348" s="3"/>
    </row>
    <row r="349" spans="27:28" s="2" customFormat="1" ht="12.75" customHeight="1" x14ac:dyDescent="0.2">
      <c r="AA349" s="1"/>
      <c r="AB349" s="3"/>
    </row>
    <row r="350" spans="27:28" s="2" customFormat="1" ht="12.75" customHeight="1" x14ac:dyDescent="0.2">
      <c r="AA350" s="1"/>
      <c r="AB350" s="3"/>
    </row>
    <row r="351" spans="27:28" s="2" customFormat="1" ht="12.75" customHeight="1" x14ac:dyDescent="0.2">
      <c r="AA351" s="1"/>
      <c r="AB351" s="3"/>
    </row>
    <row r="352" spans="27:28" s="2" customFormat="1" ht="12.75" customHeight="1" x14ac:dyDescent="0.2">
      <c r="AA352" s="1"/>
      <c r="AB352" s="3"/>
    </row>
    <row r="353" spans="27:28" s="2" customFormat="1" ht="12.75" customHeight="1" x14ac:dyDescent="0.2">
      <c r="AA353" s="1"/>
      <c r="AB353" s="3"/>
    </row>
    <row r="354" spans="27:28" s="2" customFormat="1" ht="12.75" customHeight="1" x14ac:dyDescent="0.2">
      <c r="AA354" s="1"/>
      <c r="AB354" s="3"/>
    </row>
    <row r="355" spans="27:28" s="2" customFormat="1" ht="12.75" customHeight="1" x14ac:dyDescent="0.2">
      <c r="AA355" s="1"/>
      <c r="AB355" s="3"/>
    </row>
    <row r="356" spans="27:28" s="2" customFormat="1" ht="12.75" customHeight="1" x14ac:dyDescent="0.2">
      <c r="AA356" s="1"/>
      <c r="AB356" s="3"/>
    </row>
    <row r="357" spans="27:28" s="2" customFormat="1" ht="12.75" customHeight="1" x14ac:dyDescent="0.2">
      <c r="AA357" s="1"/>
      <c r="AB357" s="3"/>
    </row>
    <row r="358" spans="27:28" s="2" customFormat="1" ht="12.75" customHeight="1" x14ac:dyDescent="0.2">
      <c r="AA358" s="1"/>
      <c r="AB358" s="3"/>
    </row>
    <row r="359" spans="27:28" s="2" customFormat="1" ht="12.75" customHeight="1" x14ac:dyDescent="0.2">
      <c r="AA359" s="1"/>
      <c r="AB359" s="3"/>
    </row>
    <row r="360" spans="27:28" s="2" customFormat="1" ht="12.75" customHeight="1" x14ac:dyDescent="0.2">
      <c r="AA360" s="1"/>
      <c r="AB360" s="3"/>
    </row>
  </sheetData>
  <sheetProtection algorithmName="SHA-512" hashValue="8rFekYYvRX6yKx+UPZWMWvnWddyo3kHUxTI2EquCqB+sjlTB5iCMySszN1Eq5WnHlub4YUu4oeVnYgkqMh2Gvg==" saltValue="UDW4LvGyCpHXF+YA47UpBA==" spinCount="100000" sheet="1" objects="1" scenarios="1"/>
  <protectedRanges>
    <protectedRange sqref="G6 G8 G9 G10 G11 T11 G12 G13 G15 G16 A20 G30:Z33" name="Oblast1"/>
  </protectedRanges>
  <mergeCells count="82">
    <mergeCell ref="W26:Z26"/>
    <mergeCell ref="I27:M27"/>
    <mergeCell ref="N27:Q27"/>
    <mergeCell ref="R27:V27"/>
    <mergeCell ref="W27:Z27"/>
    <mergeCell ref="R26:V26"/>
    <mergeCell ref="A26:H26"/>
    <mergeCell ref="A27:H27"/>
    <mergeCell ref="A28:H28"/>
    <mergeCell ref="I23:M23"/>
    <mergeCell ref="N23:Q23"/>
    <mergeCell ref="I26:M26"/>
    <mergeCell ref="N26:Q26"/>
    <mergeCell ref="A23:H23"/>
    <mergeCell ref="A24:H24"/>
    <mergeCell ref="A25:H25"/>
    <mergeCell ref="I28:M28"/>
    <mergeCell ref="N28:Q28"/>
    <mergeCell ref="R23:V23"/>
    <mergeCell ref="W23:Z23"/>
    <mergeCell ref="I24:M24"/>
    <mergeCell ref="I25:M25"/>
    <mergeCell ref="N25:Q25"/>
    <mergeCell ref="R25:V25"/>
    <mergeCell ref="W25:Z25"/>
    <mergeCell ref="N24:Q24"/>
    <mergeCell ref="R24:V24"/>
    <mergeCell ref="W24:Z24"/>
    <mergeCell ref="A20:Z20"/>
    <mergeCell ref="A21:H22"/>
    <mergeCell ref="I21:Q21"/>
    <mergeCell ref="R21:Z21"/>
    <mergeCell ref="I22:M22"/>
    <mergeCell ref="N22:Q22"/>
    <mergeCell ref="R22:V22"/>
    <mergeCell ref="W22:Z22"/>
    <mergeCell ref="A17:F17"/>
    <mergeCell ref="G17:Z17"/>
    <mergeCell ref="A18:F18"/>
    <mergeCell ref="G18:Z18"/>
    <mergeCell ref="A19:S19"/>
    <mergeCell ref="T19:W19"/>
    <mergeCell ref="X19:Z19"/>
    <mergeCell ref="A14:Z14"/>
    <mergeCell ref="A15:F15"/>
    <mergeCell ref="G15:Z15"/>
    <mergeCell ref="A16:F16"/>
    <mergeCell ref="G16:Z16"/>
    <mergeCell ref="A5:Z5"/>
    <mergeCell ref="A6:F6"/>
    <mergeCell ref="G6:Z6"/>
    <mergeCell ref="A7:Z7"/>
    <mergeCell ref="A8:F8"/>
    <mergeCell ref="G8:Z8"/>
    <mergeCell ref="A1:M1"/>
    <mergeCell ref="N1:Z1"/>
    <mergeCell ref="A2:Z2"/>
    <mergeCell ref="A3:Z3"/>
    <mergeCell ref="A4:Z4"/>
    <mergeCell ref="A13:F13"/>
    <mergeCell ref="G13:Z13"/>
    <mergeCell ref="A10:F10"/>
    <mergeCell ref="A9:F9"/>
    <mergeCell ref="G9:Z9"/>
    <mergeCell ref="A11:F11"/>
    <mergeCell ref="G10:Z10"/>
    <mergeCell ref="G11:N11"/>
    <mergeCell ref="O11:S11"/>
    <mergeCell ref="T11:Z11"/>
    <mergeCell ref="A12:F12"/>
    <mergeCell ref="G12:Z12"/>
    <mergeCell ref="R28:V28"/>
    <mergeCell ref="W28:Z28"/>
    <mergeCell ref="A32:F32"/>
    <mergeCell ref="G32:Z32"/>
    <mergeCell ref="A33:F33"/>
    <mergeCell ref="G33:Z33"/>
    <mergeCell ref="A29:Z29"/>
    <mergeCell ref="A30:F30"/>
    <mergeCell ref="G30:Z30"/>
    <mergeCell ref="A31:F31"/>
    <mergeCell ref="G31:Z31"/>
  </mergeCells>
  <pageMargins left="0.7" right="0.80208333333333337" top="0.75" bottom="0.75" header="0.3" footer="0.3"/>
  <pageSetup paperSize="9" scale="97" orientation="portrait" r:id="rId1"/>
  <headerFooter>
    <oddHeader xml:space="preserve">&amp;C&amp;"Tahoma,Obyčejné"&amp;6Magistrát města Brna - Odbor sociální péče
Program I - ZÁVĚREČNÁ ZPRÁVA&amp;7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57"/>
  <sheetViews>
    <sheetView zoomScale="140" zoomScaleNormal="140" workbookViewId="0">
      <selection activeCell="G2" sqref="G2:Z2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9" customFormat="1" ht="20.100000000000001" customHeight="1" thickBot="1" x14ac:dyDescent="0.25">
      <c r="A1" s="62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4"/>
    </row>
    <row r="2" spans="1:26" s="1" customFormat="1" ht="15" customHeight="1" x14ac:dyDescent="0.2">
      <c r="A2" s="165" t="s">
        <v>36</v>
      </c>
      <c r="B2" s="166"/>
      <c r="C2" s="166"/>
      <c r="D2" s="166"/>
      <c r="E2" s="166"/>
      <c r="F2" s="166"/>
      <c r="G2" s="167">
        <f>'1. základní údaje'!G6</f>
        <v>0</v>
      </c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8"/>
    </row>
    <row r="3" spans="1:26" s="1" customFormat="1" ht="12.75" customHeight="1" x14ac:dyDescent="0.2">
      <c r="A3" s="147" t="s">
        <v>37</v>
      </c>
      <c r="B3" s="148"/>
      <c r="C3" s="148"/>
      <c r="D3" s="148"/>
      <c r="E3" s="148"/>
      <c r="F3" s="148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2"/>
    </row>
    <row r="4" spans="1:26" s="1" customFormat="1" ht="12.75" customHeight="1" x14ac:dyDescent="0.2">
      <c r="A4" s="147" t="s">
        <v>38</v>
      </c>
      <c r="B4" s="148"/>
      <c r="C4" s="148"/>
      <c r="D4" s="148"/>
      <c r="E4" s="148"/>
      <c r="F4" s="148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2"/>
    </row>
    <row r="5" spans="1:26" s="1" customFormat="1" ht="12.75" customHeight="1" x14ac:dyDescent="0.2">
      <c r="A5" s="147" t="s">
        <v>39</v>
      </c>
      <c r="B5" s="148"/>
      <c r="C5" s="148"/>
      <c r="D5" s="148"/>
      <c r="E5" s="148"/>
      <c r="F5" s="148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2"/>
    </row>
    <row r="6" spans="1:26" s="1" customFormat="1" ht="12.75" customHeight="1" x14ac:dyDescent="0.2">
      <c r="A6" s="147" t="s">
        <v>40</v>
      </c>
      <c r="B6" s="148"/>
      <c r="C6" s="148"/>
      <c r="D6" s="148"/>
      <c r="E6" s="148"/>
      <c r="F6" s="148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2"/>
    </row>
    <row r="7" spans="1:26" s="1" customFormat="1" ht="12.75" customHeight="1" x14ac:dyDescent="0.2">
      <c r="A7" s="147" t="s">
        <v>41</v>
      </c>
      <c r="B7" s="148"/>
      <c r="C7" s="148"/>
      <c r="D7" s="148"/>
      <c r="E7" s="148"/>
      <c r="F7" s="148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2"/>
    </row>
    <row r="8" spans="1:26" s="1" customFormat="1" ht="12.75" customHeight="1" x14ac:dyDescent="0.2">
      <c r="A8" s="147" t="s">
        <v>42</v>
      </c>
      <c r="B8" s="148"/>
      <c r="C8" s="148"/>
      <c r="D8" s="148"/>
      <c r="E8" s="148"/>
      <c r="F8" s="148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2"/>
    </row>
    <row r="9" spans="1:26" s="1" customFormat="1" ht="12.75" customHeight="1" x14ac:dyDescent="0.2">
      <c r="A9" s="147" t="s">
        <v>33</v>
      </c>
      <c r="B9" s="148"/>
      <c r="C9" s="148"/>
      <c r="D9" s="148"/>
      <c r="E9" s="148"/>
      <c r="F9" s="148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2"/>
    </row>
    <row r="10" spans="1:26" ht="12.75" customHeight="1" thickBot="1" x14ac:dyDescent="0.3">
      <c r="A10" s="143" t="s">
        <v>34</v>
      </c>
      <c r="B10" s="144"/>
      <c r="C10" s="144"/>
      <c r="D10" s="144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6"/>
    </row>
    <row r="11" spans="1:26" s="4" customFormat="1" ht="20.100000000000001" customHeight="1" x14ac:dyDescent="0.25">
      <c r="A11" s="161" t="s">
        <v>43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3"/>
    </row>
    <row r="12" spans="1:26" s="1" customFormat="1" ht="12.75" customHeight="1" x14ac:dyDescent="0.2">
      <c r="A12" s="153" t="s">
        <v>44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64"/>
    </row>
    <row r="13" spans="1:26" s="1" customFormat="1" ht="12.75" customHeight="1" x14ac:dyDescent="0.2">
      <c r="A13" s="147" t="s">
        <v>31</v>
      </c>
      <c r="B13" s="148"/>
      <c r="C13" s="148"/>
      <c r="D13" s="148"/>
      <c r="E13" s="148"/>
      <c r="F13" s="148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2"/>
    </row>
    <row r="14" spans="1:26" s="1" customFormat="1" ht="12.75" customHeight="1" x14ac:dyDescent="0.2">
      <c r="A14" s="147" t="s">
        <v>32</v>
      </c>
      <c r="B14" s="148"/>
      <c r="C14" s="148"/>
      <c r="D14" s="148"/>
      <c r="E14" s="148"/>
      <c r="F14" s="148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2"/>
    </row>
    <row r="15" spans="1:26" s="1" customFormat="1" ht="12.75" customHeight="1" x14ac:dyDescent="0.2">
      <c r="A15" s="147" t="s">
        <v>33</v>
      </c>
      <c r="B15" s="148"/>
      <c r="C15" s="148"/>
      <c r="D15" s="148"/>
      <c r="E15" s="148"/>
      <c r="F15" s="148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2"/>
    </row>
    <row r="16" spans="1:26" s="1" customFormat="1" ht="12.75" customHeight="1" x14ac:dyDescent="0.2">
      <c r="A16" s="147" t="s">
        <v>34</v>
      </c>
      <c r="B16" s="148"/>
      <c r="C16" s="148"/>
      <c r="D16" s="148"/>
      <c r="E16" s="148"/>
      <c r="F16" s="148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2"/>
    </row>
    <row r="17" spans="1:26" s="1" customFormat="1" ht="12.75" customHeight="1" x14ac:dyDescent="0.2">
      <c r="A17" s="153" t="s">
        <v>45</v>
      </c>
      <c r="B17" s="154"/>
      <c r="C17" s="154"/>
      <c r="D17" s="154"/>
      <c r="E17" s="154"/>
      <c r="F17" s="154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6"/>
    </row>
    <row r="18" spans="1:26" s="1" customFormat="1" ht="12.75" customHeight="1" x14ac:dyDescent="0.2">
      <c r="A18" s="147" t="s">
        <v>46</v>
      </c>
      <c r="B18" s="148"/>
      <c r="C18" s="148"/>
      <c r="D18" s="148"/>
      <c r="E18" s="148"/>
      <c r="F18" s="157"/>
      <c r="G18" s="18"/>
      <c r="H18" s="158" t="s">
        <v>47</v>
      </c>
      <c r="I18" s="158"/>
      <c r="J18" s="158"/>
      <c r="K18" s="18"/>
      <c r="L18" s="158" t="s">
        <v>48</v>
      </c>
      <c r="M18" s="158"/>
      <c r="N18" s="158"/>
      <c r="O18" s="18"/>
      <c r="P18" s="158" t="s">
        <v>49</v>
      </c>
      <c r="Q18" s="158"/>
      <c r="R18" s="158"/>
      <c r="S18" s="159"/>
      <c r="T18" s="159"/>
      <c r="U18" s="159"/>
      <c r="V18" s="159"/>
      <c r="W18" s="159"/>
      <c r="X18" s="159"/>
      <c r="Y18" s="159"/>
      <c r="Z18" s="160"/>
    </row>
    <row r="19" spans="1:26" s="1" customFormat="1" ht="12.75" customHeight="1" x14ac:dyDescent="0.2">
      <c r="A19" s="147" t="s">
        <v>31</v>
      </c>
      <c r="B19" s="148"/>
      <c r="C19" s="148"/>
      <c r="D19" s="148"/>
      <c r="E19" s="148"/>
      <c r="F19" s="148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50"/>
    </row>
    <row r="20" spans="1:26" s="1" customFormat="1" ht="12.75" customHeight="1" x14ac:dyDescent="0.2">
      <c r="A20" s="147" t="s">
        <v>32</v>
      </c>
      <c r="B20" s="148"/>
      <c r="C20" s="148"/>
      <c r="D20" s="148"/>
      <c r="E20" s="148"/>
      <c r="F20" s="148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2"/>
    </row>
    <row r="21" spans="1:26" s="1" customFormat="1" ht="12.75" customHeight="1" x14ac:dyDescent="0.2">
      <c r="A21" s="147" t="s">
        <v>33</v>
      </c>
      <c r="B21" s="148"/>
      <c r="C21" s="148"/>
      <c r="D21" s="148"/>
      <c r="E21" s="148"/>
      <c r="F21" s="148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2"/>
    </row>
    <row r="22" spans="1:26" s="1" customFormat="1" ht="12.75" customHeight="1" thickBot="1" x14ac:dyDescent="0.25">
      <c r="A22" s="143" t="s">
        <v>34</v>
      </c>
      <c r="B22" s="144"/>
      <c r="C22" s="144"/>
      <c r="D22" s="144"/>
      <c r="E22" s="144"/>
      <c r="F22" s="144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6"/>
    </row>
    <row r="23" spans="1:26" s="5" customFormat="1" ht="12.75" customHeight="1" x14ac:dyDescent="0.15"/>
    <row r="24" spans="1:26" s="5" customFormat="1" ht="12.75" customHeight="1" x14ac:dyDescent="0.15"/>
    <row r="25" spans="1:26" s="5" customFormat="1" ht="12.75" customHeight="1" x14ac:dyDescent="0.15"/>
    <row r="26" spans="1:26" s="5" customFormat="1" ht="12.75" customHeight="1" x14ac:dyDescent="0.15"/>
    <row r="27" spans="1:26" s="5" customFormat="1" ht="12.75" customHeight="1" x14ac:dyDescent="0.15"/>
    <row r="28" spans="1:26" s="5" customFormat="1" ht="12.75" customHeight="1" x14ac:dyDescent="0.15"/>
    <row r="29" spans="1:26" s="5" customFormat="1" ht="12.75" customHeight="1" x14ac:dyDescent="0.15"/>
    <row r="30" spans="1:26" s="5" customFormat="1" ht="12.75" customHeight="1" x14ac:dyDescent="0.15"/>
    <row r="31" spans="1:26" s="5" customFormat="1" ht="12.75" customHeight="1" x14ac:dyDescent="0.15"/>
    <row r="32" spans="1:26" s="5" customFormat="1" ht="12.75" customHeight="1" x14ac:dyDescent="0.15"/>
    <row r="33" spans="27:30" s="5" customFormat="1" ht="12.75" customHeight="1" x14ac:dyDescent="0.15"/>
    <row r="34" spans="27:30" s="5" customFormat="1" ht="12.75" customHeight="1" x14ac:dyDescent="0.15"/>
    <row r="35" spans="27:30" s="5" customFormat="1" ht="12.75" customHeight="1" x14ac:dyDescent="0.15"/>
    <row r="36" spans="27:30" s="5" customFormat="1" ht="12.75" customHeight="1" x14ac:dyDescent="0.15"/>
    <row r="37" spans="27:30" s="5" customFormat="1" ht="12.75" customHeight="1" x14ac:dyDescent="0.15"/>
    <row r="38" spans="27:30" s="5" customFormat="1" ht="12.75" customHeight="1" x14ac:dyDescent="0.15"/>
    <row r="39" spans="27:30" s="5" customFormat="1" ht="12.75" customHeight="1" x14ac:dyDescent="0.15"/>
    <row r="40" spans="27:30" s="5" customFormat="1" ht="12.75" customHeight="1" x14ac:dyDescent="0.15"/>
    <row r="41" spans="27:30" s="5" customFormat="1" ht="12.75" customHeight="1" x14ac:dyDescent="0.15"/>
    <row r="42" spans="27:30" s="5" customFormat="1" ht="12.75" customHeight="1" x14ac:dyDescent="0.15"/>
    <row r="43" spans="27:30" s="2" customFormat="1" ht="12.75" customHeight="1" x14ac:dyDescent="0.25">
      <c r="AA43" s="1"/>
      <c r="AB43" s="3"/>
      <c r="AC43"/>
      <c r="AD43"/>
    </row>
    <row r="44" spans="27:30" s="2" customFormat="1" ht="12.75" customHeight="1" x14ac:dyDescent="0.25">
      <c r="AA44" s="1"/>
      <c r="AB44" s="3"/>
      <c r="AC44"/>
      <c r="AD44"/>
    </row>
    <row r="45" spans="27:30" s="2" customFormat="1" ht="12.75" customHeight="1" x14ac:dyDescent="0.25">
      <c r="AA45" s="1"/>
      <c r="AB45" s="3"/>
      <c r="AC45"/>
      <c r="AD45"/>
    </row>
    <row r="46" spans="27:30" s="2" customFormat="1" ht="12.75" customHeight="1" x14ac:dyDescent="0.25">
      <c r="AA46" s="1"/>
      <c r="AB46" s="3"/>
      <c r="AC46"/>
      <c r="AD46"/>
    </row>
    <row r="47" spans="27:30" s="2" customFormat="1" ht="12.75" customHeight="1" x14ac:dyDescent="0.25">
      <c r="AA47" s="1"/>
      <c r="AB47" s="3"/>
      <c r="AC47"/>
      <c r="AD47"/>
    </row>
    <row r="48" spans="27:30" s="2" customFormat="1" ht="12.75" customHeight="1" x14ac:dyDescent="0.25">
      <c r="AA48" s="1"/>
      <c r="AB48" s="3"/>
      <c r="AC48"/>
      <c r="AD48"/>
    </row>
    <row r="49" spans="27:30" s="2" customFormat="1" ht="12.75" customHeight="1" x14ac:dyDescent="0.25">
      <c r="AA49" s="1"/>
      <c r="AB49" s="3"/>
      <c r="AC49"/>
      <c r="AD49"/>
    </row>
    <row r="50" spans="27:30" s="2" customFormat="1" ht="12.75" customHeight="1" x14ac:dyDescent="0.25">
      <c r="AA50" s="1"/>
      <c r="AB50" s="3"/>
      <c r="AC50"/>
      <c r="AD50"/>
    </row>
    <row r="51" spans="27:30" s="2" customFormat="1" ht="12.75" customHeight="1" x14ac:dyDescent="0.25">
      <c r="AA51" s="1"/>
      <c r="AB51" s="3"/>
      <c r="AC51"/>
      <c r="AD51"/>
    </row>
    <row r="52" spans="27:30" s="2" customFormat="1" ht="12.75" customHeight="1" x14ac:dyDescent="0.25">
      <c r="AA52" s="1"/>
      <c r="AB52" s="3"/>
      <c r="AC52"/>
      <c r="AD52"/>
    </row>
    <row r="53" spans="27:30" s="2" customFormat="1" ht="12.75" customHeight="1" x14ac:dyDescent="0.25">
      <c r="AA53" s="1"/>
      <c r="AB53" s="3"/>
      <c r="AC53"/>
      <c r="AD53"/>
    </row>
    <row r="54" spans="27:30" s="2" customFormat="1" ht="12.75" customHeight="1" x14ac:dyDescent="0.25">
      <c r="AA54" s="1"/>
      <c r="AB54" s="3"/>
      <c r="AC54"/>
      <c r="AD54"/>
    </row>
    <row r="55" spans="27:30" s="2" customFormat="1" ht="12.75" customHeight="1" x14ac:dyDescent="0.25">
      <c r="AA55" s="1"/>
      <c r="AB55" s="3"/>
      <c r="AC55"/>
      <c r="AD55"/>
    </row>
    <row r="56" spans="27:30" s="2" customFormat="1" ht="12.75" customHeight="1" x14ac:dyDescent="0.25">
      <c r="AA56" s="1"/>
      <c r="AB56" s="3"/>
      <c r="AC56"/>
      <c r="AD56"/>
    </row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</sheetData>
  <sheetProtection algorithmName="SHA-512" hashValue="B3MMpdW/Q6vMxWLJyXxfoTHKqCfND7WLk5PwOgazQ7cqTiPn0pef2Ec/XkFDvUK4ywV7mwMMr+94N2zodSnOOw==" saltValue="Ydk+PQoBeWU1jykY3ypzmQ==" spinCount="100000" sheet="1" objects="1" scenarios="1"/>
  <protectedRanges>
    <protectedRange sqref="G3:Z10 G13:Z16 G18:Z22" name="Oblast1"/>
  </protectedRanges>
  <mergeCells count="43">
    <mergeCell ref="A4:F4"/>
    <mergeCell ref="G4:Z4"/>
    <mergeCell ref="A1:Z1"/>
    <mergeCell ref="A2:F2"/>
    <mergeCell ref="G2:Z2"/>
    <mergeCell ref="A3:F3"/>
    <mergeCell ref="G3:Z3"/>
    <mergeCell ref="A5:F5"/>
    <mergeCell ref="G5:Z5"/>
    <mergeCell ref="A6:F6"/>
    <mergeCell ref="G6:Z6"/>
    <mergeCell ref="A8:F8"/>
    <mergeCell ref="G8:Z8"/>
    <mergeCell ref="A7:F7"/>
    <mergeCell ref="G7:Z7"/>
    <mergeCell ref="A15:F15"/>
    <mergeCell ref="G15:Z15"/>
    <mergeCell ref="A9:F9"/>
    <mergeCell ref="G9:Z9"/>
    <mergeCell ref="A10:F10"/>
    <mergeCell ref="G10:Z10"/>
    <mergeCell ref="A11:Z11"/>
    <mergeCell ref="A12:Z12"/>
    <mergeCell ref="A13:F13"/>
    <mergeCell ref="G13:Z13"/>
    <mergeCell ref="A14:F14"/>
    <mergeCell ref="G14:Z14"/>
    <mergeCell ref="A16:F16"/>
    <mergeCell ref="G16:Z16"/>
    <mergeCell ref="A17:Z17"/>
    <mergeCell ref="A18:F18"/>
    <mergeCell ref="H18:J18"/>
    <mergeCell ref="L18:N18"/>
    <mergeCell ref="P18:R18"/>
    <mergeCell ref="S18:Z18"/>
    <mergeCell ref="A22:F22"/>
    <mergeCell ref="G22:Z22"/>
    <mergeCell ref="A19:F19"/>
    <mergeCell ref="G19:Z19"/>
    <mergeCell ref="A20:F20"/>
    <mergeCell ref="G20:Z20"/>
    <mergeCell ref="A21:F21"/>
    <mergeCell ref="G21:Z21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I - ZÁVĚREČNÁ ZPRÁVA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123825</xdr:rowOff>
                  </from>
                  <to>
                    <xdr:col>7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123825</xdr:rowOff>
                  </from>
                  <to>
                    <xdr:col>11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123825</xdr:rowOff>
                  </from>
                  <to>
                    <xdr:col>11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123825</xdr:rowOff>
                  </from>
                  <to>
                    <xdr:col>15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517"/>
  <sheetViews>
    <sheetView topLeftCell="A22" zoomScale="140" zoomScaleNormal="140" workbookViewId="0">
      <selection activeCell="A24" sqref="A24:Z24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6" customFormat="1" ht="20.100000000000001" customHeight="1" thickBot="1" x14ac:dyDescent="0.25">
      <c r="A1" s="62" t="s">
        <v>50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4"/>
    </row>
    <row r="2" spans="1:26" s="6" customFormat="1" ht="19.899999999999999" customHeight="1" x14ac:dyDescent="0.2">
      <c r="A2" s="188" t="s">
        <v>51</v>
      </c>
      <c r="B2" s="189"/>
      <c r="C2" s="189"/>
      <c r="D2" s="189"/>
      <c r="E2" s="189"/>
      <c r="F2" s="189"/>
      <c r="G2" s="189">
        <f>'1. základní údaje'!G8</f>
        <v>0</v>
      </c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90"/>
    </row>
    <row r="3" spans="1:26" s="6" customFormat="1" ht="19.899999999999999" customHeight="1" thickBot="1" x14ac:dyDescent="0.25">
      <c r="A3" s="184" t="s">
        <v>7</v>
      </c>
      <c r="B3" s="185"/>
      <c r="C3" s="185"/>
      <c r="D3" s="185"/>
      <c r="E3" s="185"/>
      <c r="F3" s="185"/>
      <c r="G3" s="186">
        <f>'1. základní údaje'!G9</f>
        <v>0</v>
      </c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7"/>
    </row>
    <row r="4" spans="1:26" s="6" customFormat="1" ht="19.899999999999999" customHeight="1" x14ac:dyDescent="0.2">
      <c r="A4" s="161" t="s">
        <v>52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3"/>
    </row>
    <row r="5" spans="1:26" s="6" customFormat="1" ht="15" customHeight="1" x14ac:dyDescent="0.2">
      <c r="A5" s="192" t="s">
        <v>53</v>
      </c>
      <c r="B5" s="193"/>
      <c r="C5" s="193"/>
      <c r="D5" s="193"/>
      <c r="E5" s="193"/>
      <c r="F5" s="193"/>
      <c r="G5" s="193"/>
      <c r="H5" s="193"/>
      <c r="I5" s="176" t="s">
        <v>54</v>
      </c>
      <c r="J5" s="176"/>
      <c r="K5" s="176"/>
      <c r="L5" s="176"/>
      <c r="M5" s="176"/>
      <c r="N5" s="176"/>
      <c r="O5" s="177" t="s">
        <v>55</v>
      </c>
      <c r="P5" s="177"/>
      <c r="Q5" s="177"/>
      <c r="R5" s="177"/>
      <c r="S5" s="177"/>
      <c r="T5" s="177"/>
      <c r="U5" s="177" t="s">
        <v>56</v>
      </c>
      <c r="V5" s="177"/>
      <c r="W5" s="177"/>
      <c r="X5" s="177"/>
      <c r="Y5" s="177"/>
      <c r="Z5" s="178"/>
    </row>
    <row r="6" spans="1:26" s="6" customFormat="1" ht="25.15" customHeight="1" x14ac:dyDescent="0.2">
      <c r="A6" s="192"/>
      <c r="B6" s="193"/>
      <c r="C6" s="193"/>
      <c r="D6" s="193"/>
      <c r="E6" s="193"/>
      <c r="F6" s="193"/>
      <c r="G6" s="193"/>
      <c r="H6" s="193"/>
      <c r="I6" s="174" t="s">
        <v>57</v>
      </c>
      <c r="J6" s="174"/>
      <c r="K6" s="174"/>
      <c r="L6" s="174" t="s">
        <v>58</v>
      </c>
      <c r="M6" s="174"/>
      <c r="N6" s="174"/>
      <c r="O6" s="174" t="s">
        <v>57</v>
      </c>
      <c r="P6" s="174"/>
      <c r="Q6" s="174"/>
      <c r="R6" s="174" t="s">
        <v>58</v>
      </c>
      <c r="S6" s="174"/>
      <c r="T6" s="174"/>
      <c r="U6" s="174" t="s">
        <v>57</v>
      </c>
      <c r="V6" s="174"/>
      <c r="W6" s="174"/>
      <c r="X6" s="174" t="s">
        <v>58</v>
      </c>
      <c r="Y6" s="174"/>
      <c r="Z6" s="175"/>
    </row>
    <row r="7" spans="1:26" s="6" customFormat="1" ht="15" customHeight="1" x14ac:dyDescent="0.2">
      <c r="A7" s="172" t="s">
        <v>59</v>
      </c>
      <c r="B7" s="173"/>
      <c r="C7" s="173"/>
      <c r="D7" s="173"/>
      <c r="E7" s="173"/>
      <c r="F7" s="173"/>
      <c r="G7" s="173"/>
      <c r="H7" s="173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97"/>
    </row>
    <row r="8" spans="1:26" s="6" customFormat="1" ht="15" customHeight="1" x14ac:dyDescent="0.2">
      <c r="A8" s="172" t="s">
        <v>60</v>
      </c>
      <c r="B8" s="173"/>
      <c r="C8" s="173"/>
      <c r="D8" s="173"/>
      <c r="E8" s="173"/>
      <c r="F8" s="173"/>
      <c r="G8" s="173"/>
      <c r="H8" s="173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97"/>
    </row>
    <row r="9" spans="1:26" s="6" customFormat="1" ht="15" customHeight="1" x14ac:dyDescent="0.2">
      <c r="A9" s="194" t="s">
        <v>61</v>
      </c>
      <c r="B9" s="195"/>
      <c r="C9" s="195"/>
      <c r="D9" s="195"/>
      <c r="E9" s="195"/>
      <c r="F9" s="195"/>
      <c r="G9" s="195"/>
      <c r="H9" s="195"/>
      <c r="I9" s="183">
        <f>(I7/3*2)+I8</f>
        <v>0</v>
      </c>
      <c r="J9" s="183"/>
      <c r="K9" s="183"/>
      <c r="L9" s="183">
        <f>(L7/3*2)+L8</f>
        <v>0</v>
      </c>
      <c r="M9" s="183"/>
      <c r="N9" s="183"/>
      <c r="O9" s="183">
        <f t="shared" ref="O9" si="0">(O7/3*2)+O8</f>
        <v>0</v>
      </c>
      <c r="P9" s="183"/>
      <c r="Q9" s="183"/>
      <c r="R9" s="183">
        <f t="shared" ref="R9" si="1">(R7/3*2)+R8</f>
        <v>0</v>
      </c>
      <c r="S9" s="183"/>
      <c r="T9" s="183"/>
      <c r="U9" s="183">
        <f t="shared" ref="U9" si="2">(U7/3*2)+U8</f>
        <v>0</v>
      </c>
      <c r="V9" s="183"/>
      <c r="W9" s="183"/>
      <c r="X9" s="183">
        <f t="shared" ref="X9" si="3">(X7/3*2)+X8</f>
        <v>0</v>
      </c>
      <c r="Y9" s="183"/>
      <c r="Z9" s="196"/>
    </row>
    <row r="10" spans="1:26" s="6" customFormat="1" ht="15" customHeight="1" x14ac:dyDescent="0.2">
      <c r="A10" s="172" t="s">
        <v>62</v>
      </c>
      <c r="B10" s="173"/>
      <c r="C10" s="173"/>
      <c r="D10" s="173"/>
      <c r="E10" s="173"/>
      <c r="F10" s="173"/>
      <c r="G10" s="173"/>
      <c r="H10" s="173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97"/>
    </row>
    <row r="11" spans="1:26" s="6" customFormat="1" ht="15" customHeight="1" x14ac:dyDescent="0.2">
      <c r="A11" s="172" t="s">
        <v>63</v>
      </c>
      <c r="B11" s="173"/>
      <c r="C11" s="173"/>
      <c r="D11" s="173"/>
      <c r="E11" s="173"/>
      <c r="F11" s="173"/>
      <c r="G11" s="173"/>
      <c r="H11" s="173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91"/>
    </row>
    <row r="12" spans="1:26" s="6" customFormat="1" ht="15" customHeight="1" x14ac:dyDescent="0.2">
      <c r="A12" s="172" t="s">
        <v>64</v>
      </c>
      <c r="B12" s="173"/>
      <c r="C12" s="173"/>
      <c r="D12" s="173"/>
      <c r="E12" s="173"/>
      <c r="F12" s="173"/>
      <c r="G12" s="173"/>
      <c r="H12" s="173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91"/>
    </row>
    <row r="13" spans="1:26" s="6" customFormat="1" ht="15" customHeight="1" x14ac:dyDescent="0.2">
      <c r="A13" s="172" t="s">
        <v>65</v>
      </c>
      <c r="B13" s="173"/>
      <c r="C13" s="173"/>
      <c r="D13" s="173"/>
      <c r="E13" s="173"/>
      <c r="F13" s="173"/>
      <c r="G13" s="173"/>
      <c r="H13" s="173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80"/>
    </row>
    <row r="14" spans="1:26" s="6" customFormat="1" ht="19.899999999999999" customHeight="1" x14ac:dyDescent="0.2">
      <c r="A14" s="198" t="s">
        <v>229</v>
      </c>
      <c r="B14" s="173"/>
      <c r="C14" s="173"/>
      <c r="D14" s="173"/>
      <c r="E14" s="173"/>
      <c r="F14" s="173"/>
      <c r="G14" s="173"/>
      <c r="H14" s="17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91"/>
    </row>
    <row r="15" spans="1:26" s="6" customFormat="1" ht="15" customHeight="1" thickBot="1" x14ac:dyDescent="0.25">
      <c r="A15" s="216" t="s">
        <v>228</v>
      </c>
      <c r="B15" s="217"/>
      <c r="C15" s="217"/>
      <c r="D15" s="217"/>
      <c r="E15" s="217"/>
      <c r="F15" s="217"/>
      <c r="G15" s="217"/>
      <c r="H15" s="217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2"/>
    </row>
    <row r="16" spans="1:26" s="6" customFormat="1" ht="19.899999999999999" customHeight="1" x14ac:dyDescent="0.2">
      <c r="A16" s="226" t="s">
        <v>230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8"/>
    </row>
    <row r="17" spans="1:26" s="6" customFormat="1" ht="15" customHeight="1" x14ac:dyDescent="0.2">
      <c r="A17" s="213"/>
      <c r="B17" s="214"/>
      <c r="C17" s="214"/>
      <c r="D17" s="214"/>
      <c r="E17" s="214"/>
      <c r="F17" s="214"/>
      <c r="G17" s="214"/>
      <c r="H17" s="215"/>
      <c r="I17" s="171" t="s">
        <v>54</v>
      </c>
      <c r="J17" s="171"/>
      <c r="K17" s="171"/>
      <c r="L17" s="171"/>
      <c r="M17" s="171"/>
      <c r="N17" s="171"/>
      <c r="O17" s="211" t="s">
        <v>55</v>
      </c>
      <c r="P17" s="211"/>
      <c r="Q17" s="211"/>
      <c r="R17" s="211"/>
      <c r="S17" s="211"/>
      <c r="T17" s="211"/>
      <c r="U17" s="211" t="s">
        <v>56</v>
      </c>
      <c r="V17" s="211"/>
      <c r="W17" s="211"/>
      <c r="X17" s="211"/>
      <c r="Y17" s="211"/>
      <c r="Z17" s="212"/>
    </row>
    <row r="18" spans="1:26" s="6" customFormat="1" ht="70.900000000000006" customHeight="1" x14ac:dyDescent="0.2">
      <c r="A18" s="218" t="s">
        <v>231</v>
      </c>
      <c r="B18" s="219"/>
      <c r="C18" s="219"/>
      <c r="D18" s="219"/>
      <c r="E18" s="219"/>
      <c r="F18" s="219"/>
      <c r="G18" s="219"/>
      <c r="H18" s="219"/>
      <c r="I18" s="223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5"/>
    </row>
    <row r="19" spans="1:26" s="6" customFormat="1" ht="19.899999999999999" customHeight="1" thickBot="1" x14ac:dyDescent="0.25">
      <c r="A19" s="220" t="s">
        <v>232</v>
      </c>
      <c r="B19" s="217"/>
      <c r="C19" s="217"/>
      <c r="D19" s="217"/>
      <c r="E19" s="217"/>
      <c r="F19" s="217"/>
      <c r="G19" s="217"/>
      <c r="H19" s="217"/>
      <c r="I19" s="22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70"/>
    </row>
    <row r="20" spans="1:26" s="6" customFormat="1" ht="20.100000000000001" customHeight="1" x14ac:dyDescent="0.2">
      <c r="A20" s="199" t="s">
        <v>66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1"/>
    </row>
    <row r="21" spans="1:26" s="6" customFormat="1" ht="20.100000000000001" customHeight="1" x14ac:dyDescent="0.2">
      <c r="A21" s="202" t="s">
        <v>67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4"/>
    </row>
    <row r="22" spans="1:26" s="6" customFormat="1" ht="64.900000000000006" customHeight="1" x14ac:dyDescent="0.2">
      <c r="A22" s="205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7"/>
    </row>
    <row r="23" spans="1:26" s="6" customFormat="1" ht="20.100000000000001" customHeight="1" x14ac:dyDescent="0.2">
      <c r="A23" s="202" t="s">
        <v>68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4"/>
    </row>
    <row r="24" spans="1:26" s="6" customFormat="1" ht="64.900000000000006" customHeight="1" thickBot="1" x14ac:dyDescent="0.25">
      <c r="A24" s="208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10"/>
    </row>
    <row r="25" spans="1:26" s="6" customFormat="1" ht="19.899999999999999" customHeight="1" x14ac:dyDescent="0.2">
      <c r="A25" s="161" t="s">
        <v>69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3"/>
    </row>
    <row r="26" spans="1:26" s="7" customFormat="1" ht="15" customHeight="1" x14ac:dyDescent="0.25">
      <c r="A26" s="235" t="s">
        <v>70</v>
      </c>
      <c r="B26" s="236"/>
      <c r="C26" s="236"/>
      <c r="D26" s="236"/>
      <c r="E26" s="236"/>
      <c r="F26" s="236"/>
      <c r="G26" s="233" t="s">
        <v>71</v>
      </c>
      <c r="H26" s="233"/>
      <c r="I26" s="233"/>
      <c r="J26" s="233"/>
      <c r="K26" s="233" t="s">
        <v>72</v>
      </c>
      <c r="L26" s="233"/>
      <c r="M26" s="233"/>
      <c r="N26" s="233"/>
      <c r="O26" s="233" t="s">
        <v>73</v>
      </c>
      <c r="P26" s="233"/>
      <c r="Q26" s="233"/>
      <c r="R26" s="233"/>
      <c r="S26" s="233" t="s">
        <v>74</v>
      </c>
      <c r="T26" s="233"/>
      <c r="U26" s="233"/>
      <c r="V26" s="233"/>
      <c r="W26" s="233" t="s">
        <v>75</v>
      </c>
      <c r="X26" s="233"/>
      <c r="Y26" s="233"/>
      <c r="Z26" s="234"/>
    </row>
    <row r="27" spans="1:26" s="6" customFormat="1" ht="15" customHeight="1" thickBot="1" x14ac:dyDescent="0.25">
      <c r="A27" s="29" t="s">
        <v>235</v>
      </c>
      <c r="B27" s="30"/>
      <c r="C27" s="30"/>
      <c r="D27" s="30"/>
      <c r="E27" s="30"/>
      <c r="F27" s="30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8"/>
    </row>
    <row r="28" spans="1:26" s="5" customFormat="1" ht="19.899999999999999" customHeight="1" x14ac:dyDescent="0.15">
      <c r="A28" s="161" t="s">
        <v>76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3"/>
    </row>
    <row r="29" spans="1:26" s="5" customFormat="1" ht="64.900000000000006" customHeight="1" thickBot="1" x14ac:dyDescent="0.2">
      <c r="A29" s="230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2"/>
    </row>
    <row r="30" spans="1:26" s="5" customFormat="1" ht="12.75" customHeight="1" x14ac:dyDescent="0.15"/>
    <row r="31" spans="1:26" s="5" customFormat="1" ht="12.75" customHeight="1" x14ac:dyDescent="0.15"/>
    <row r="32" spans="1:26" s="5" customFormat="1" ht="12.75" customHeight="1" x14ac:dyDescent="0.15"/>
    <row r="33" s="5" customFormat="1" ht="12.75" customHeight="1" x14ac:dyDescent="0.15"/>
    <row r="34" s="5" customFormat="1" ht="12.75" customHeight="1" x14ac:dyDescent="0.15"/>
    <row r="35" s="5" customFormat="1" ht="12.75" customHeight="1" x14ac:dyDescent="0.15"/>
    <row r="36" s="5" customFormat="1" ht="12.75" customHeight="1" x14ac:dyDescent="0.15"/>
    <row r="37" s="5" customFormat="1" ht="12.75" customHeight="1" x14ac:dyDescent="0.15"/>
    <row r="38" s="5" customFormat="1" ht="12.75" customHeight="1" x14ac:dyDescent="0.15"/>
    <row r="39" s="5" customFormat="1" ht="12.75" customHeight="1" x14ac:dyDescent="0.15"/>
    <row r="40" s="5" customFormat="1" ht="12.75" customHeight="1" x14ac:dyDescent="0.15"/>
    <row r="41" s="5" customFormat="1" ht="12.75" customHeight="1" x14ac:dyDescent="0.15"/>
    <row r="42" s="5" customFormat="1" ht="12.75" customHeight="1" x14ac:dyDescent="0.15"/>
    <row r="43" s="5" customFormat="1" ht="12.75" customHeight="1" x14ac:dyDescent="0.15"/>
    <row r="44" s="5" customFormat="1" ht="12.75" customHeight="1" x14ac:dyDescent="0.15"/>
    <row r="45" s="5" customFormat="1" ht="12.75" customHeight="1" x14ac:dyDescent="0.15"/>
    <row r="46" s="5" customFormat="1" ht="12.75" customHeight="1" x14ac:dyDescent="0.15"/>
    <row r="47" s="5" customFormat="1" ht="12.75" customHeight="1" x14ac:dyDescent="0.15"/>
    <row r="48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pans="27:30" s="5" customFormat="1" ht="12.75" customHeight="1" x14ac:dyDescent="0.15"/>
    <row r="98" spans="27:30" s="5" customFormat="1" ht="12.75" customHeight="1" x14ac:dyDescent="0.15"/>
    <row r="99" spans="27:30" s="5" customFormat="1" ht="12.75" customHeight="1" x14ac:dyDescent="0.15"/>
    <row r="100" spans="27:30" s="5" customFormat="1" ht="12.75" customHeight="1" x14ac:dyDescent="0.15"/>
    <row r="101" spans="27:30" s="5" customFormat="1" ht="12.75" customHeight="1" x14ac:dyDescent="0.15"/>
    <row r="102" spans="27:30" s="5" customFormat="1" ht="12.75" customHeight="1" x14ac:dyDescent="0.15"/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  <row r="472" spans="27:30" s="2" customFormat="1" ht="12.75" customHeight="1" x14ac:dyDescent="0.25">
      <c r="AA472" s="1"/>
      <c r="AB472" s="3"/>
      <c r="AC472"/>
      <c r="AD472"/>
    </row>
    <row r="473" spans="27:30" s="2" customFormat="1" ht="12.75" customHeight="1" x14ac:dyDescent="0.25">
      <c r="AA473" s="1"/>
      <c r="AB473" s="3"/>
      <c r="AC473"/>
      <c r="AD473"/>
    </row>
    <row r="474" spans="27:30" s="2" customFormat="1" ht="12.75" customHeight="1" x14ac:dyDescent="0.25">
      <c r="AA474" s="1"/>
      <c r="AB474" s="3"/>
      <c r="AC474"/>
      <c r="AD474"/>
    </row>
    <row r="475" spans="27:30" s="2" customFormat="1" ht="12.75" customHeight="1" x14ac:dyDescent="0.25">
      <c r="AA475" s="1"/>
      <c r="AB475" s="3"/>
      <c r="AC475"/>
      <c r="AD475"/>
    </row>
    <row r="476" spans="27:30" s="2" customFormat="1" ht="12.75" customHeight="1" x14ac:dyDescent="0.25">
      <c r="AA476" s="1"/>
      <c r="AB476" s="3"/>
      <c r="AC476"/>
      <c r="AD476"/>
    </row>
    <row r="477" spans="27:30" s="2" customFormat="1" ht="12.75" customHeight="1" x14ac:dyDescent="0.25">
      <c r="AA477" s="1"/>
      <c r="AB477" s="3"/>
      <c r="AC477"/>
      <c r="AD477"/>
    </row>
    <row r="478" spans="27:30" s="2" customFormat="1" ht="12.75" customHeight="1" x14ac:dyDescent="0.25">
      <c r="AA478" s="1"/>
      <c r="AB478" s="3"/>
      <c r="AC478"/>
      <c r="AD478"/>
    </row>
    <row r="479" spans="27:30" s="2" customFormat="1" ht="12.75" customHeight="1" x14ac:dyDescent="0.25">
      <c r="AA479" s="1"/>
      <c r="AB479" s="3"/>
      <c r="AC479"/>
      <c r="AD479"/>
    </row>
    <row r="480" spans="27:30" s="2" customFormat="1" ht="12.75" customHeight="1" x14ac:dyDescent="0.25">
      <c r="AA480" s="1"/>
      <c r="AB480" s="3"/>
      <c r="AC480"/>
      <c r="AD480"/>
    </row>
    <row r="481" spans="27:30" s="2" customFormat="1" ht="12.75" customHeight="1" x14ac:dyDescent="0.25">
      <c r="AA481" s="1"/>
      <c r="AB481" s="3"/>
      <c r="AC481"/>
      <c r="AD481"/>
    </row>
    <row r="482" spans="27:30" s="2" customFormat="1" ht="12.75" customHeight="1" x14ac:dyDescent="0.25">
      <c r="AA482" s="1"/>
      <c r="AB482" s="3"/>
      <c r="AC482"/>
      <c r="AD482"/>
    </row>
    <row r="483" spans="27:30" s="2" customFormat="1" ht="12.75" customHeight="1" x14ac:dyDescent="0.25">
      <c r="AA483" s="1"/>
      <c r="AB483" s="3"/>
      <c r="AC483"/>
      <c r="AD483"/>
    </row>
    <row r="484" spans="27:30" s="2" customFormat="1" ht="12.75" customHeight="1" x14ac:dyDescent="0.25">
      <c r="AA484" s="1"/>
      <c r="AB484" s="3"/>
      <c r="AC484"/>
      <c r="AD484"/>
    </row>
    <row r="485" spans="27:30" s="2" customFormat="1" ht="12.75" customHeight="1" x14ac:dyDescent="0.25">
      <c r="AA485" s="1"/>
      <c r="AB485" s="3"/>
      <c r="AC485"/>
      <c r="AD485"/>
    </row>
    <row r="486" spans="27:30" s="2" customFormat="1" ht="12.75" customHeight="1" x14ac:dyDescent="0.25">
      <c r="AA486" s="1"/>
      <c r="AB486" s="3"/>
      <c r="AC486"/>
      <c r="AD486"/>
    </row>
    <row r="487" spans="27:30" s="2" customFormat="1" ht="12.75" customHeight="1" x14ac:dyDescent="0.25">
      <c r="AA487" s="1"/>
      <c r="AB487" s="3"/>
      <c r="AC487"/>
      <c r="AD487"/>
    </row>
    <row r="488" spans="27:30" s="2" customFormat="1" ht="12.75" customHeight="1" x14ac:dyDescent="0.25">
      <c r="AA488" s="1"/>
      <c r="AB488" s="3"/>
      <c r="AC488"/>
      <c r="AD488"/>
    </row>
    <row r="489" spans="27:30" s="2" customFormat="1" ht="12.75" customHeight="1" x14ac:dyDescent="0.25">
      <c r="AA489" s="1"/>
      <c r="AB489" s="3"/>
      <c r="AC489"/>
      <c r="AD489"/>
    </row>
    <row r="490" spans="27:30" s="2" customFormat="1" ht="12.75" customHeight="1" x14ac:dyDescent="0.25">
      <c r="AA490" s="1"/>
      <c r="AB490" s="3"/>
      <c r="AC490"/>
      <c r="AD490"/>
    </row>
    <row r="491" spans="27:30" s="2" customFormat="1" ht="12.75" customHeight="1" x14ac:dyDescent="0.25">
      <c r="AA491" s="1"/>
      <c r="AB491" s="3"/>
      <c r="AC491"/>
      <c r="AD491"/>
    </row>
    <row r="492" spans="27:30" s="2" customFormat="1" ht="12.75" customHeight="1" x14ac:dyDescent="0.25">
      <c r="AA492" s="1"/>
      <c r="AB492" s="3"/>
      <c r="AC492"/>
      <c r="AD492"/>
    </row>
    <row r="493" spans="27:30" s="2" customFormat="1" ht="12.75" customHeight="1" x14ac:dyDescent="0.25">
      <c r="AA493" s="1"/>
      <c r="AB493" s="3"/>
      <c r="AC493"/>
      <c r="AD493"/>
    </row>
    <row r="494" spans="27:30" s="2" customFormat="1" ht="12.75" customHeight="1" x14ac:dyDescent="0.25">
      <c r="AA494" s="1"/>
      <c r="AB494" s="3"/>
      <c r="AC494"/>
      <c r="AD494"/>
    </row>
    <row r="495" spans="27:30" s="2" customFormat="1" ht="12.75" customHeight="1" x14ac:dyDescent="0.25">
      <c r="AA495" s="1"/>
      <c r="AB495" s="3"/>
      <c r="AC495"/>
      <c r="AD495"/>
    </row>
    <row r="496" spans="27:30" s="2" customFormat="1" ht="12.75" customHeight="1" x14ac:dyDescent="0.25">
      <c r="AA496" s="1"/>
      <c r="AB496" s="3"/>
      <c r="AC496"/>
      <c r="AD496"/>
    </row>
    <row r="497" spans="27:30" s="2" customFormat="1" ht="12.75" customHeight="1" x14ac:dyDescent="0.25">
      <c r="AA497" s="1"/>
      <c r="AB497" s="3"/>
      <c r="AC497"/>
      <c r="AD497"/>
    </row>
    <row r="498" spans="27:30" s="2" customFormat="1" ht="12.75" customHeight="1" x14ac:dyDescent="0.25">
      <c r="AA498" s="1"/>
      <c r="AB498" s="3"/>
      <c r="AC498"/>
      <c r="AD498"/>
    </row>
    <row r="499" spans="27:30" s="2" customFormat="1" ht="12.75" customHeight="1" x14ac:dyDescent="0.25">
      <c r="AA499" s="1"/>
      <c r="AB499" s="3"/>
      <c r="AC499"/>
      <c r="AD499"/>
    </row>
    <row r="500" spans="27:30" s="2" customFormat="1" ht="12.75" customHeight="1" x14ac:dyDescent="0.25">
      <c r="AA500" s="1"/>
      <c r="AB500" s="3"/>
      <c r="AC500"/>
      <c r="AD500"/>
    </row>
    <row r="501" spans="27:30" s="2" customFormat="1" ht="12.75" customHeight="1" x14ac:dyDescent="0.25">
      <c r="AA501" s="1"/>
      <c r="AB501" s="3"/>
      <c r="AC501"/>
      <c r="AD501"/>
    </row>
    <row r="502" spans="27:30" s="2" customFormat="1" ht="12.75" customHeight="1" x14ac:dyDescent="0.25">
      <c r="AA502" s="1"/>
      <c r="AB502" s="3"/>
      <c r="AC502"/>
      <c r="AD502"/>
    </row>
    <row r="503" spans="27:30" s="2" customFormat="1" ht="12.75" customHeight="1" x14ac:dyDescent="0.25">
      <c r="AA503" s="1"/>
      <c r="AB503" s="3"/>
      <c r="AC503"/>
      <c r="AD503"/>
    </row>
    <row r="504" spans="27:30" s="2" customFormat="1" ht="12.75" customHeight="1" x14ac:dyDescent="0.25">
      <c r="AA504" s="1"/>
      <c r="AB504" s="3"/>
      <c r="AC504"/>
      <c r="AD504"/>
    </row>
    <row r="505" spans="27:30" s="2" customFormat="1" ht="12.75" customHeight="1" x14ac:dyDescent="0.25">
      <c r="AA505" s="1"/>
      <c r="AB505" s="3"/>
      <c r="AC505"/>
      <c r="AD505"/>
    </row>
    <row r="506" spans="27:30" s="2" customFormat="1" ht="12.75" customHeight="1" x14ac:dyDescent="0.25">
      <c r="AA506" s="1"/>
      <c r="AB506" s="3"/>
      <c r="AC506"/>
      <c r="AD506"/>
    </row>
    <row r="507" spans="27:30" s="2" customFormat="1" ht="12.75" customHeight="1" x14ac:dyDescent="0.25">
      <c r="AA507" s="1"/>
      <c r="AB507" s="3"/>
      <c r="AC507"/>
      <c r="AD507"/>
    </row>
    <row r="508" spans="27:30" s="2" customFormat="1" ht="12.75" customHeight="1" x14ac:dyDescent="0.25">
      <c r="AA508" s="1"/>
      <c r="AB508" s="3"/>
      <c r="AC508"/>
      <c r="AD508"/>
    </row>
    <row r="509" spans="27:30" s="2" customFormat="1" ht="12.75" customHeight="1" x14ac:dyDescent="0.25">
      <c r="AA509" s="1"/>
      <c r="AB509" s="3"/>
      <c r="AC509"/>
      <c r="AD509"/>
    </row>
    <row r="510" spans="27:30" s="2" customFormat="1" ht="12.75" customHeight="1" x14ac:dyDescent="0.25">
      <c r="AA510" s="1"/>
      <c r="AB510" s="3"/>
      <c r="AC510"/>
      <c r="AD510"/>
    </row>
    <row r="511" spans="27:30" s="2" customFormat="1" ht="12.75" customHeight="1" x14ac:dyDescent="0.25">
      <c r="AA511" s="1"/>
      <c r="AB511" s="3"/>
      <c r="AC511"/>
      <c r="AD511"/>
    </row>
    <row r="512" spans="27:30" s="2" customFormat="1" ht="12.75" customHeight="1" x14ac:dyDescent="0.25">
      <c r="AA512" s="1"/>
      <c r="AB512" s="3"/>
      <c r="AC512"/>
      <c r="AD512"/>
    </row>
    <row r="513" spans="27:30" s="2" customFormat="1" ht="12.75" customHeight="1" x14ac:dyDescent="0.25">
      <c r="AA513" s="1"/>
      <c r="AB513" s="3"/>
      <c r="AC513"/>
      <c r="AD513"/>
    </row>
    <row r="514" spans="27:30" s="2" customFormat="1" ht="12.75" customHeight="1" x14ac:dyDescent="0.25">
      <c r="AA514" s="1"/>
      <c r="AB514" s="3"/>
      <c r="AC514"/>
      <c r="AD514"/>
    </row>
    <row r="515" spans="27:30" s="2" customFormat="1" ht="12.75" customHeight="1" x14ac:dyDescent="0.25">
      <c r="AA515" s="1"/>
      <c r="AB515" s="3"/>
      <c r="AC515"/>
      <c r="AD515"/>
    </row>
    <row r="516" spans="27:30" s="2" customFormat="1" ht="12.75" customHeight="1" x14ac:dyDescent="0.25">
      <c r="AA516" s="1"/>
      <c r="AB516" s="3"/>
      <c r="AC516"/>
      <c r="AD516"/>
    </row>
    <row r="517" spans="27:30" s="2" customFormat="1" ht="12.75" customHeight="1" x14ac:dyDescent="0.25">
      <c r="AA517" s="1"/>
      <c r="AB517" s="3"/>
      <c r="AC517"/>
      <c r="AD517"/>
    </row>
  </sheetData>
  <sheetProtection algorithmName="SHA-512" hashValue="N0zDR4Qel6MwXwM+kG5ZA8oNWAekTbBIEZnj6nqqYQDtz4G5tkVdKQ6Y3twuiQj0JrdEbr9x0alABzAca73uAw==" saltValue="Dk8tR0QiuSJzMk+T26fygA==" spinCount="100000" sheet="1" objects="1" scenarios="1"/>
  <protectedRanges>
    <protectedRange sqref="I7:Z8 I10:Z15 I18:Z19 A22 A24 G27:Z27 A29" name="Oblast1"/>
  </protectedRanges>
  <mergeCells count="109">
    <mergeCell ref="A29:Z29"/>
    <mergeCell ref="A25:Z25"/>
    <mergeCell ref="G26:J26"/>
    <mergeCell ref="K26:N26"/>
    <mergeCell ref="O26:R26"/>
    <mergeCell ref="S26:V26"/>
    <mergeCell ref="W26:Z26"/>
    <mergeCell ref="A26:F26"/>
    <mergeCell ref="A27:F27"/>
    <mergeCell ref="G27:J27"/>
    <mergeCell ref="K27:N27"/>
    <mergeCell ref="O27:R27"/>
    <mergeCell ref="S27:V27"/>
    <mergeCell ref="W27:Z27"/>
    <mergeCell ref="A28:Z28"/>
    <mergeCell ref="A24:Z24"/>
    <mergeCell ref="O17:T17"/>
    <mergeCell ref="U17:Z17"/>
    <mergeCell ref="A17:H17"/>
    <mergeCell ref="A15:H15"/>
    <mergeCell ref="A18:H18"/>
    <mergeCell ref="A19:H19"/>
    <mergeCell ref="I15:N15"/>
    <mergeCell ref="O15:T15"/>
    <mergeCell ref="U15:Z15"/>
    <mergeCell ref="I18:N18"/>
    <mergeCell ref="O18:T18"/>
    <mergeCell ref="U18:Z18"/>
    <mergeCell ref="A16:Z16"/>
    <mergeCell ref="I19:N19"/>
    <mergeCell ref="O19:T19"/>
    <mergeCell ref="O14:Q14"/>
    <mergeCell ref="R14:T14"/>
    <mergeCell ref="U14:W14"/>
    <mergeCell ref="X14:Z14"/>
    <mergeCell ref="A14:H14"/>
    <mergeCell ref="I14:K14"/>
    <mergeCell ref="L14:N14"/>
    <mergeCell ref="A20:Z20"/>
    <mergeCell ref="A23:Z23"/>
    <mergeCell ref="A22:Z22"/>
    <mergeCell ref="A21:Z21"/>
    <mergeCell ref="I13:K13"/>
    <mergeCell ref="L13:N13"/>
    <mergeCell ref="O13:Q13"/>
    <mergeCell ref="U11:W11"/>
    <mergeCell ref="X11:Z11"/>
    <mergeCell ref="R12:T12"/>
    <mergeCell ref="U12:W12"/>
    <mergeCell ref="X12:Z12"/>
    <mergeCell ref="A5:H6"/>
    <mergeCell ref="I9:K9"/>
    <mergeCell ref="L9:N9"/>
    <mergeCell ref="O9:Q9"/>
    <mergeCell ref="I11:K11"/>
    <mergeCell ref="L11:N11"/>
    <mergeCell ref="O11:Q11"/>
    <mergeCell ref="A9:H9"/>
    <mergeCell ref="U9:W9"/>
    <mergeCell ref="X9:Z9"/>
    <mergeCell ref="I10:K10"/>
    <mergeCell ref="L10:N10"/>
    <mergeCell ref="O10:Q10"/>
    <mergeCell ref="R10:T10"/>
    <mergeCell ref="U10:W10"/>
    <mergeCell ref="X10:Z10"/>
    <mergeCell ref="O7:Q7"/>
    <mergeCell ref="R9:T9"/>
    <mergeCell ref="A3:F3"/>
    <mergeCell ref="G3:Z3"/>
    <mergeCell ref="A1:Z1"/>
    <mergeCell ref="A2:F2"/>
    <mergeCell ref="G2:Z2"/>
    <mergeCell ref="I12:K12"/>
    <mergeCell ref="L12:N12"/>
    <mergeCell ref="O12:Q12"/>
    <mergeCell ref="R7:T7"/>
    <mergeCell ref="U7:W7"/>
    <mergeCell ref="X7:Z7"/>
    <mergeCell ref="I8:K8"/>
    <mergeCell ref="L8:N8"/>
    <mergeCell ref="O8:Q8"/>
    <mergeCell ref="R8:T8"/>
    <mergeCell ref="U8:W8"/>
    <mergeCell ref="X8:Z8"/>
    <mergeCell ref="U19:Z19"/>
    <mergeCell ref="I17:N17"/>
    <mergeCell ref="A12:H12"/>
    <mergeCell ref="A13:H13"/>
    <mergeCell ref="A4:Z4"/>
    <mergeCell ref="R6:T6"/>
    <mergeCell ref="U6:W6"/>
    <mergeCell ref="X6:Z6"/>
    <mergeCell ref="L6:N6"/>
    <mergeCell ref="O6:Q6"/>
    <mergeCell ref="I6:K6"/>
    <mergeCell ref="I5:N5"/>
    <mergeCell ref="O5:T5"/>
    <mergeCell ref="U5:Z5"/>
    <mergeCell ref="R13:T13"/>
    <mergeCell ref="U13:W13"/>
    <mergeCell ref="X13:Z13"/>
    <mergeCell ref="R11:T11"/>
    <mergeCell ref="A10:H10"/>
    <mergeCell ref="A11:H11"/>
    <mergeCell ref="A7:H7"/>
    <mergeCell ref="A8:H8"/>
    <mergeCell ref="I7:K7"/>
    <mergeCell ref="L7:N7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I - ZÁVĚREČNÁ ZPRÁVA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473"/>
  <sheetViews>
    <sheetView tabSelected="1" topLeftCell="A26" zoomScale="140" zoomScaleNormal="140" workbookViewId="0">
      <selection activeCell="I32" sqref="I32:J32"/>
    </sheetView>
  </sheetViews>
  <sheetFormatPr defaultRowHeight="15" x14ac:dyDescent="0.25"/>
  <cols>
    <col min="1" max="26" width="2.7109375" style="2" customWidth="1"/>
    <col min="27" max="27" width="2.7109375" style="1" customWidth="1"/>
    <col min="28" max="28" width="2.7109375" style="3" customWidth="1"/>
    <col min="29" max="32" width="2.7109375" customWidth="1"/>
    <col min="33" max="35" width="9.28515625" customWidth="1"/>
  </cols>
  <sheetData>
    <row r="1" spans="1:34" s="6" customFormat="1" ht="20.100000000000001" customHeight="1" x14ac:dyDescent="0.2">
      <c r="A1" s="281" t="s">
        <v>77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2"/>
    </row>
    <row r="2" spans="1:34" s="6" customFormat="1" ht="25.5" customHeight="1" thickBot="1" x14ac:dyDescent="0.25">
      <c r="A2" s="283" t="s">
        <v>78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4"/>
    </row>
    <row r="3" spans="1:34" s="6" customFormat="1" ht="20.100000000000001" customHeight="1" x14ac:dyDescent="0.2">
      <c r="A3" s="100" t="s">
        <v>79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287"/>
    </row>
    <row r="4" spans="1:34" s="6" customFormat="1" ht="100.15" customHeight="1" thickBot="1" x14ac:dyDescent="0.25">
      <c r="A4" s="288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90"/>
    </row>
    <row r="5" spans="1:34" s="6" customFormat="1" ht="21" customHeight="1" x14ac:dyDescent="0.2">
      <c r="A5" s="273" t="s">
        <v>80</v>
      </c>
      <c r="B5" s="273"/>
      <c r="C5" s="273"/>
      <c r="D5" s="273"/>
      <c r="E5" s="273"/>
      <c r="F5" s="273"/>
      <c r="G5" s="273"/>
      <c r="H5" s="273"/>
      <c r="I5" s="286" t="s">
        <v>81</v>
      </c>
      <c r="J5" s="286"/>
      <c r="K5" s="286" t="s">
        <v>82</v>
      </c>
      <c r="L5" s="286"/>
      <c r="M5" s="292" t="s">
        <v>83</v>
      </c>
      <c r="N5" s="292"/>
      <c r="O5" s="292"/>
      <c r="P5" s="286" t="s">
        <v>84</v>
      </c>
      <c r="Q5" s="286"/>
      <c r="R5" s="286"/>
      <c r="S5" s="286"/>
      <c r="T5" s="286" t="s">
        <v>85</v>
      </c>
      <c r="U5" s="286"/>
      <c r="V5" s="286"/>
      <c r="W5" s="285" t="s">
        <v>86</v>
      </c>
      <c r="X5" s="285"/>
      <c r="Y5" s="285"/>
      <c r="Z5" s="285"/>
      <c r="AA5" s="260" t="s">
        <v>87</v>
      </c>
      <c r="AB5" s="260"/>
      <c r="AC5" s="260"/>
      <c r="AD5" s="260"/>
      <c r="AE5" s="260"/>
      <c r="AF5" s="261"/>
    </row>
    <row r="6" spans="1:34" s="9" customFormat="1" ht="21" customHeight="1" x14ac:dyDescent="0.2">
      <c r="A6" s="17" t="s">
        <v>88</v>
      </c>
      <c r="B6" s="275" t="s">
        <v>89</v>
      </c>
      <c r="C6" s="275"/>
      <c r="D6" s="275"/>
      <c r="E6" s="275"/>
      <c r="F6" s="275"/>
      <c r="G6" s="275"/>
      <c r="H6" s="275"/>
      <c r="I6" s="286"/>
      <c r="J6" s="286"/>
      <c r="K6" s="286"/>
      <c r="L6" s="286"/>
      <c r="M6" s="292"/>
      <c r="N6" s="292"/>
      <c r="O6" s="292"/>
      <c r="P6" s="286"/>
      <c r="Q6" s="286"/>
      <c r="R6" s="286"/>
      <c r="S6" s="286"/>
      <c r="T6" s="286"/>
      <c r="U6" s="286"/>
      <c r="V6" s="286"/>
      <c r="W6" s="285"/>
      <c r="X6" s="285"/>
      <c r="Y6" s="285"/>
      <c r="Z6" s="285"/>
      <c r="AA6" s="262" t="s">
        <v>22</v>
      </c>
      <c r="AB6" s="262"/>
      <c r="AC6" s="262"/>
      <c r="AD6" s="262"/>
      <c r="AE6" s="263" t="s">
        <v>23</v>
      </c>
      <c r="AF6" s="264"/>
    </row>
    <row r="7" spans="1:34" s="6" customFormat="1" ht="15" customHeight="1" x14ac:dyDescent="0.2">
      <c r="A7" s="15" t="s">
        <v>90</v>
      </c>
      <c r="B7" s="242"/>
      <c r="C7" s="242"/>
      <c r="D7" s="242"/>
      <c r="E7" s="242"/>
      <c r="F7" s="242"/>
      <c r="G7" s="242"/>
      <c r="H7" s="242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43" t="e">
        <f>(M7/I7%)/100</f>
        <v>#DIV/0!</v>
      </c>
      <c r="U7" s="243"/>
      <c r="V7" s="243"/>
      <c r="W7" s="243">
        <f>K7*P7</f>
        <v>0</v>
      </c>
      <c r="X7" s="243"/>
      <c r="Y7" s="243"/>
      <c r="Z7" s="243"/>
      <c r="AA7" s="245"/>
      <c r="AB7" s="245"/>
      <c r="AC7" s="245"/>
      <c r="AD7" s="245"/>
      <c r="AE7" s="246" t="e">
        <f t="shared" ref="AE7:AE27" si="0">AA7/W7</f>
        <v>#DIV/0!</v>
      </c>
      <c r="AF7" s="247"/>
      <c r="AH7" s="11"/>
    </row>
    <row r="8" spans="1:34" s="6" customFormat="1" ht="15" customHeight="1" x14ac:dyDescent="0.2">
      <c r="A8" s="15" t="s">
        <v>91</v>
      </c>
      <c r="B8" s="242"/>
      <c r="C8" s="242"/>
      <c r="D8" s="242"/>
      <c r="E8" s="242"/>
      <c r="F8" s="242"/>
      <c r="G8" s="242"/>
      <c r="H8" s="242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43" t="e">
        <f t="shared" ref="T8:T9" si="1">(M8/I8%)/100</f>
        <v>#DIV/0!</v>
      </c>
      <c r="U8" s="243"/>
      <c r="V8" s="243"/>
      <c r="W8" s="243">
        <f t="shared" ref="W8:W9" si="2">K8*P8</f>
        <v>0</v>
      </c>
      <c r="X8" s="243"/>
      <c r="Y8" s="243"/>
      <c r="Z8" s="243"/>
      <c r="AA8" s="245"/>
      <c r="AB8" s="245"/>
      <c r="AC8" s="245"/>
      <c r="AD8" s="245"/>
      <c r="AE8" s="246" t="e">
        <f t="shared" si="0"/>
        <v>#DIV/0!</v>
      </c>
      <c r="AF8" s="247"/>
    </row>
    <row r="9" spans="1:34" s="6" customFormat="1" ht="15" customHeight="1" x14ac:dyDescent="0.2">
      <c r="A9" s="15" t="s">
        <v>92</v>
      </c>
      <c r="B9" s="242"/>
      <c r="C9" s="242"/>
      <c r="D9" s="242"/>
      <c r="E9" s="242"/>
      <c r="F9" s="242"/>
      <c r="G9" s="242"/>
      <c r="H9" s="242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43" t="e">
        <f t="shared" si="1"/>
        <v>#DIV/0!</v>
      </c>
      <c r="U9" s="243"/>
      <c r="V9" s="243"/>
      <c r="W9" s="243">
        <f t="shared" si="2"/>
        <v>0</v>
      </c>
      <c r="X9" s="243"/>
      <c r="Y9" s="243"/>
      <c r="Z9" s="243"/>
      <c r="AA9" s="245"/>
      <c r="AB9" s="245"/>
      <c r="AC9" s="245"/>
      <c r="AD9" s="245"/>
      <c r="AE9" s="246" t="e">
        <f t="shared" si="0"/>
        <v>#DIV/0!</v>
      </c>
      <c r="AF9" s="247"/>
    </row>
    <row r="10" spans="1:34" s="6" customFormat="1" ht="15" customHeight="1" x14ac:dyDescent="0.2">
      <c r="A10" s="15" t="s">
        <v>93</v>
      </c>
      <c r="B10" s="242"/>
      <c r="C10" s="242"/>
      <c r="D10" s="242"/>
      <c r="E10" s="242"/>
      <c r="F10" s="242"/>
      <c r="G10" s="242"/>
      <c r="H10" s="242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43" t="e">
        <f t="shared" ref="T10:T26" si="3">(M10/I10%)/100</f>
        <v>#DIV/0!</v>
      </c>
      <c r="U10" s="243"/>
      <c r="V10" s="243"/>
      <c r="W10" s="243">
        <f t="shared" ref="W10:W26" si="4">K10*P10</f>
        <v>0</v>
      </c>
      <c r="X10" s="243"/>
      <c r="Y10" s="243"/>
      <c r="Z10" s="243"/>
      <c r="AA10" s="245"/>
      <c r="AB10" s="245"/>
      <c r="AC10" s="245"/>
      <c r="AD10" s="245"/>
      <c r="AE10" s="246" t="e">
        <f t="shared" ref="AE10:AE26" si="5">AA10/W10</f>
        <v>#DIV/0!</v>
      </c>
      <c r="AF10" s="247"/>
    </row>
    <row r="11" spans="1:34" s="6" customFormat="1" ht="15" customHeight="1" x14ac:dyDescent="0.2">
      <c r="A11" s="15" t="s">
        <v>94</v>
      </c>
      <c r="B11" s="242"/>
      <c r="C11" s="242"/>
      <c r="D11" s="242"/>
      <c r="E11" s="242"/>
      <c r="F11" s="242"/>
      <c r="G11" s="242"/>
      <c r="H11" s="242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43" t="e">
        <f t="shared" si="3"/>
        <v>#DIV/0!</v>
      </c>
      <c r="U11" s="243"/>
      <c r="V11" s="243"/>
      <c r="W11" s="243">
        <f t="shared" si="4"/>
        <v>0</v>
      </c>
      <c r="X11" s="243"/>
      <c r="Y11" s="243"/>
      <c r="Z11" s="243"/>
      <c r="AA11" s="245"/>
      <c r="AB11" s="245"/>
      <c r="AC11" s="245"/>
      <c r="AD11" s="245"/>
      <c r="AE11" s="246" t="e">
        <f t="shared" si="5"/>
        <v>#DIV/0!</v>
      </c>
      <c r="AF11" s="247"/>
    </row>
    <row r="12" spans="1:34" s="6" customFormat="1" ht="15" customHeight="1" x14ac:dyDescent="0.2">
      <c r="A12" s="15" t="s">
        <v>95</v>
      </c>
      <c r="B12" s="242"/>
      <c r="C12" s="242"/>
      <c r="D12" s="242"/>
      <c r="E12" s="242"/>
      <c r="F12" s="242"/>
      <c r="G12" s="242"/>
      <c r="H12" s="242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43" t="e">
        <f t="shared" si="3"/>
        <v>#DIV/0!</v>
      </c>
      <c r="U12" s="243"/>
      <c r="V12" s="243"/>
      <c r="W12" s="243">
        <f t="shared" si="4"/>
        <v>0</v>
      </c>
      <c r="X12" s="243"/>
      <c r="Y12" s="243"/>
      <c r="Z12" s="243"/>
      <c r="AA12" s="245"/>
      <c r="AB12" s="245"/>
      <c r="AC12" s="245"/>
      <c r="AD12" s="245"/>
      <c r="AE12" s="246" t="e">
        <f t="shared" si="5"/>
        <v>#DIV/0!</v>
      </c>
      <c r="AF12" s="247"/>
    </row>
    <row r="13" spans="1:34" s="6" customFormat="1" ht="15" customHeight="1" x14ac:dyDescent="0.2">
      <c r="A13" s="15" t="s">
        <v>96</v>
      </c>
      <c r="B13" s="242"/>
      <c r="C13" s="242"/>
      <c r="D13" s="242"/>
      <c r="E13" s="242"/>
      <c r="F13" s="242"/>
      <c r="G13" s="242"/>
      <c r="H13" s="242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43" t="e">
        <f t="shared" si="3"/>
        <v>#DIV/0!</v>
      </c>
      <c r="U13" s="243"/>
      <c r="V13" s="243"/>
      <c r="W13" s="243">
        <f t="shared" si="4"/>
        <v>0</v>
      </c>
      <c r="X13" s="243"/>
      <c r="Y13" s="243"/>
      <c r="Z13" s="243"/>
      <c r="AA13" s="245"/>
      <c r="AB13" s="245"/>
      <c r="AC13" s="245"/>
      <c r="AD13" s="245"/>
      <c r="AE13" s="246" t="e">
        <f t="shared" si="5"/>
        <v>#DIV/0!</v>
      </c>
      <c r="AF13" s="247"/>
    </row>
    <row r="14" spans="1:34" s="6" customFormat="1" ht="15" customHeight="1" x14ac:dyDescent="0.2">
      <c r="A14" s="15" t="s">
        <v>97</v>
      </c>
      <c r="B14" s="242"/>
      <c r="C14" s="242"/>
      <c r="D14" s="242"/>
      <c r="E14" s="242"/>
      <c r="F14" s="242"/>
      <c r="G14" s="242"/>
      <c r="H14" s="242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43" t="e">
        <f t="shared" si="3"/>
        <v>#DIV/0!</v>
      </c>
      <c r="U14" s="243"/>
      <c r="V14" s="243"/>
      <c r="W14" s="243">
        <f t="shared" si="4"/>
        <v>0</v>
      </c>
      <c r="X14" s="243"/>
      <c r="Y14" s="243"/>
      <c r="Z14" s="243"/>
      <c r="AA14" s="245"/>
      <c r="AB14" s="245"/>
      <c r="AC14" s="245"/>
      <c r="AD14" s="245"/>
      <c r="AE14" s="246" t="e">
        <f t="shared" si="5"/>
        <v>#DIV/0!</v>
      </c>
      <c r="AF14" s="247"/>
    </row>
    <row r="15" spans="1:34" s="6" customFormat="1" ht="15" customHeight="1" x14ac:dyDescent="0.2">
      <c r="A15" s="15" t="s">
        <v>98</v>
      </c>
      <c r="B15" s="242"/>
      <c r="C15" s="242"/>
      <c r="D15" s="242"/>
      <c r="E15" s="242"/>
      <c r="F15" s="242"/>
      <c r="G15" s="242"/>
      <c r="H15" s="242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43" t="e">
        <f t="shared" si="3"/>
        <v>#DIV/0!</v>
      </c>
      <c r="U15" s="243"/>
      <c r="V15" s="243"/>
      <c r="W15" s="243">
        <f t="shared" si="4"/>
        <v>0</v>
      </c>
      <c r="X15" s="243"/>
      <c r="Y15" s="243"/>
      <c r="Z15" s="243"/>
      <c r="AA15" s="245"/>
      <c r="AB15" s="245"/>
      <c r="AC15" s="245"/>
      <c r="AD15" s="245"/>
      <c r="AE15" s="246" t="e">
        <f t="shared" si="5"/>
        <v>#DIV/0!</v>
      </c>
      <c r="AF15" s="247"/>
    </row>
    <row r="16" spans="1:34" s="6" customFormat="1" ht="15" customHeight="1" x14ac:dyDescent="0.2">
      <c r="A16" s="15" t="s">
        <v>99</v>
      </c>
      <c r="B16" s="242"/>
      <c r="C16" s="242"/>
      <c r="D16" s="242"/>
      <c r="E16" s="242"/>
      <c r="F16" s="242"/>
      <c r="G16" s="242"/>
      <c r="H16" s="242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43" t="e">
        <f t="shared" si="3"/>
        <v>#DIV/0!</v>
      </c>
      <c r="U16" s="243"/>
      <c r="V16" s="243"/>
      <c r="W16" s="243">
        <f t="shared" si="4"/>
        <v>0</v>
      </c>
      <c r="X16" s="243"/>
      <c r="Y16" s="243"/>
      <c r="Z16" s="243"/>
      <c r="AA16" s="245"/>
      <c r="AB16" s="245"/>
      <c r="AC16" s="245"/>
      <c r="AD16" s="245"/>
      <c r="AE16" s="246" t="e">
        <f t="shared" si="5"/>
        <v>#DIV/0!</v>
      </c>
      <c r="AF16" s="247"/>
    </row>
    <row r="17" spans="1:32" s="6" customFormat="1" ht="15" customHeight="1" x14ac:dyDescent="0.2">
      <c r="A17" s="15" t="s">
        <v>100</v>
      </c>
      <c r="B17" s="242"/>
      <c r="C17" s="242"/>
      <c r="D17" s="242"/>
      <c r="E17" s="242"/>
      <c r="F17" s="242"/>
      <c r="G17" s="242"/>
      <c r="H17" s="242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43" t="e">
        <f t="shared" si="3"/>
        <v>#DIV/0!</v>
      </c>
      <c r="U17" s="243"/>
      <c r="V17" s="243"/>
      <c r="W17" s="243">
        <f t="shared" si="4"/>
        <v>0</v>
      </c>
      <c r="X17" s="243"/>
      <c r="Y17" s="243"/>
      <c r="Z17" s="243"/>
      <c r="AA17" s="245"/>
      <c r="AB17" s="245"/>
      <c r="AC17" s="245"/>
      <c r="AD17" s="245"/>
      <c r="AE17" s="246" t="e">
        <f t="shared" si="5"/>
        <v>#DIV/0!</v>
      </c>
      <c r="AF17" s="247"/>
    </row>
    <row r="18" spans="1:32" s="6" customFormat="1" ht="15" customHeight="1" x14ac:dyDescent="0.2">
      <c r="A18" s="15" t="s">
        <v>101</v>
      </c>
      <c r="B18" s="242"/>
      <c r="C18" s="242"/>
      <c r="D18" s="242"/>
      <c r="E18" s="242"/>
      <c r="F18" s="242"/>
      <c r="G18" s="242"/>
      <c r="H18" s="242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43" t="e">
        <f t="shared" si="3"/>
        <v>#DIV/0!</v>
      </c>
      <c r="U18" s="243"/>
      <c r="V18" s="243"/>
      <c r="W18" s="243">
        <f t="shared" si="4"/>
        <v>0</v>
      </c>
      <c r="X18" s="243"/>
      <c r="Y18" s="243"/>
      <c r="Z18" s="243"/>
      <c r="AA18" s="245"/>
      <c r="AB18" s="245"/>
      <c r="AC18" s="245"/>
      <c r="AD18" s="245"/>
      <c r="AE18" s="246" t="e">
        <f t="shared" si="5"/>
        <v>#DIV/0!</v>
      </c>
      <c r="AF18" s="247"/>
    </row>
    <row r="19" spans="1:32" s="6" customFormat="1" ht="15" customHeight="1" x14ac:dyDescent="0.2">
      <c r="A19" s="15" t="s">
        <v>102</v>
      </c>
      <c r="B19" s="242"/>
      <c r="C19" s="242"/>
      <c r="D19" s="242"/>
      <c r="E19" s="242"/>
      <c r="F19" s="242"/>
      <c r="G19" s="242"/>
      <c r="H19" s="242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43" t="e">
        <f t="shared" si="3"/>
        <v>#DIV/0!</v>
      </c>
      <c r="U19" s="243"/>
      <c r="V19" s="243"/>
      <c r="W19" s="243">
        <f t="shared" si="4"/>
        <v>0</v>
      </c>
      <c r="X19" s="243"/>
      <c r="Y19" s="243"/>
      <c r="Z19" s="243"/>
      <c r="AA19" s="245"/>
      <c r="AB19" s="245"/>
      <c r="AC19" s="245"/>
      <c r="AD19" s="245"/>
      <c r="AE19" s="246" t="e">
        <f t="shared" si="5"/>
        <v>#DIV/0!</v>
      </c>
      <c r="AF19" s="247"/>
    </row>
    <row r="20" spans="1:32" s="6" customFormat="1" ht="15" customHeight="1" x14ac:dyDescent="0.2">
      <c r="A20" s="15" t="s">
        <v>103</v>
      </c>
      <c r="B20" s="242"/>
      <c r="C20" s="242"/>
      <c r="D20" s="242"/>
      <c r="E20" s="242"/>
      <c r="F20" s="242"/>
      <c r="G20" s="242"/>
      <c r="H20" s="242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43" t="e">
        <f t="shared" si="3"/>
        <v>#DIV/0!</v>
      </c>
      <c r="U20" s="243"/>
      <c r="V20" s="243"/>
      <c r="W20" s="243">
        <f t="shared" si="4"/>
        <v>0</v>
      </c>
      <c r="X20" s="243"/>
      <c r="Y20" s="243"/>
      <c r="Z20" s="243"/>
      <c r="AA20" s="245"/>
      <c r="AB20" s="245"/>
      <c r="AC20" s="245"/>
      <c r="AD20" s="245"/>
      <c r="AE20" s="246" t="e">
        <f t="shared" si="5"/>
        <v>#DIV/0!</v>
      </c>
      <c r="AF20" s="247"/>
    </row>
    <row r="21" spans="1:32" s="6" customFormat="1" ht="15" customHeight="1" x14ac:dyDescent="0.2">
      <c r="A21" s="15" t="s">
        <v>104</v>
      </c>
      <c r="B21" s="242"/>
      <c r="C21" s="242"/>
      <c r="D21" s="242"/>
      <c r="E21" s="242"/>
      <c r="F21" s="242"/>
      <c r="G21" s="242"/>
      <c r="H21" s="242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43" t="e">
        <f t="shared" si="3"/>
        <v>#DIV/0!</v>
      </c>
      <c r="U21" s="243"/>
      <c r="V21" s="243"/>
      <c r="W21" s="243">
        <f t="shared" si="4"/>
        <v>0</v>
      </c>
      <c r="X21" s="243"/>
      <c r="Y21" s="243"/>
      <c r="Z21" s="243"/>
      <c r="AA21" s="245"/>
      <c r="AB21" s="245"/>
      <c r="AC21" s="245"/>
      <c r="AD21" s="245"/>
      <c r="AE21" s="246" t="e">
        <f t="shared" si="5"/>
        <v>#DIV/0!</v>
      </c>
      <c r="AF21" s="247"/>
    </row>
    <row r="22" spans="1:32" s="6" customFormat="1" ht="15" customHeight="1" x14ac:dyDescent="0.2">
      <c r="A22" s="15" t="s">
        <v>105</v>
      </c>
      <c r="B22" s="242"/>
      <c r="C22" s="242"/>
      <c r="D22" s="242"/>
      <c r="E22" s="242"/>
      <c r="F22" s="242"/>
      <c r="G22" s="242"/>
      <c r="H22" s="242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43" t="e">
        <f t="shared" si="3"/>
        <v>#DIV/0!</v>
      </c>
      <c r="U22" s="243"/>
      <c r="V22" s="243"/>
      <c r="W22" s="243">
        <f t="shared" si="4"/>
        <v>0</v>
      </c>
      <c r="X22" s="243"/>
      <c r="Y22" s="243"/>
      <c r="Z22" s="243"/>
      <c r="AA22" s="245"/>
      <c r="AB22" s="245"/>
      <c r="AC22" s="245"/>
      <c r="AD22" s="245"/>
      <c r="AE22" s="246" t="e">
        <f t="shared" si="5"/>
        <v>#DIV/0!</v>
      </c>
      <c r="AF22" s="247"/>
    </row>
    <row r="23" spans="1:32" s="6" customFormat="1" ht="15" customHeight="1" x14ac:dyDescent="0.2">
      <c r="A23" s="15" t="s">
        <v>106</v>
      </c>
      <c r="B23" s="242"/>
      <c r="C23" s="242"/>
      <c r="D23" s="242"/>
      <c r="E23" s="242"/>
      <c r="F23" s="242"/>
      <c r="G23" s="242"/>
      <c r="H23" s="242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43" t="e">
        <f t="shared" si="3"/>
        <v>#DIV/0!</v>
      </c>
      <c r="U23" s="243"/>
      <c r="V23" s="243"/>
      <c r="W23" s="243">
        <f t="shared" si="4"/>
        <v>0</v>
      </c>
      <c r="X23" s="243"/>
      <c r="Y23" s="243"/>
      <c r="Z23" s="243"/>
      <c r="AA23" s="245"/>
      <c r="AB23" s="245"/>
      <c r="AC23" s="245"/>
      <c r="AD23" s="245"/>
      <c r="AE23" s="246" t="e">
        <f t="shared" si="5"/>
        <v>#DIV/0!</v>
      </c>
      <c r="AF23" s="247"/>
    </row>
    <row r="24" spans="1:32" s="6" customFormat="1" ht="15" customHeight="1" x14ac:dyDescent="0.2">
      <c r="A24" s="15" t="s">
        <v>107</v>
      </c>
      <c r="B24" s="242"/>
      <c r="C24" s="242"/>
      <c r="D24" s="242"/>
      <c r="E24" s="242"/>
      <c r="F24" s="242"/>
      <c r="G24" s="242"/>
      <c r="H24" s="242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43" t="e">
        <f t="shared" si="3"/>
        <v>#DIV/0!</v>
      </c>
      <c r="U24" s="243"/>
      <c r="V24" s="243"/>
      <c r="W24" s="243">
        <f t="shared" si="4"/>
        <v>0</v>
      </c>
      <c r="X24" s="243"/>
      <c r="Y24" s="243"/>
      <c r="Z24" s="243"/>
      <c r="AA24" s="245"/>
      <c r="AB24" s="245"/>
      <c r="AC24" s="245"/>
      <c r="AD24" s="245"/>
      <c r="AE24" s="246" t="e">
        <f t="shared" si="5"/>
        <v>#DIV/0!</v>
      </c>
      <c r="AF24" s="247"/>
    </row>
    <row r="25" spans="1:32" s="6" customFormat="1" ht="15" customHeight="1" x14ac:dyDescent="0.2">
      <c r="A25" s="15" t="s">
        <v>108</v>
      </c>
      <c r="B25" s="242"/>
      <c r="C25" s="242"/>
      <c r="D25" s="242"/>
      <c r="E25" s="242"/>
      <c r="F25" s="242"/>
      <c r="G25" s="242"/>
      <c r="H25" s="242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43" t="e">
        <f t="shared" si="3"/>
        <v>#DIV/0!</v>
      </c>
      <c r="U25" s="243"/>
      <c r="V25" s="243"/>
      <c r="W25" s="243">
        <f t="shared" si="4"/>
        <v>0</v>
      </c>
      <c r="X25" s="243"/>
      <c r="Y25" s="243"/>
      <c r="Z25" s="243"/>
      <c r="AA25" s="245"/>
      <c r="AB25" s="245"/>
      <c r="AC25" s="245"/>
      <c r="AD25" s="245"/>
      <c r="AE25" s="246" t="e">
        <f t="shared" si="5"/>
        <v>#DIV/0!</v>
      </c>
      <c r="AF25" s="247"/>
    </row>
    <row r="26" spans="1:32" s="6" customFormat="1" ht="15" customHeight="1" x14ac:dyDescent="0.2">
      <c r="A26" s="15" t="s">
        <v>109</v>
      </c>
      <c r="B26" s="242"/>
      <c r="C26" s="242"/>
      <c r="D26" s="242"/>
      <c r="E26" s="242"/>
      <c r="F26" s="242"/>
      <c r="G26" s="242"/>
      <c r="H26" s="242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43" t="e">
        <f t="shared" si="3"/>
        <v>#DIV/0!</v>
      </c>
      <c r="U26" s="243"/>
      <c r="V26" s="243"/>
      <c r="W26" s="243">
        <f t="shared" si="4"/>
        <v>0</v>
      </c>
      <c r="X26" s="243"/>
      <c r="Y26" s="243"/>
      <c r="Z26" s="243"/>
      <c r="AA26" s="245"/>
      <c r="AB26" s="245"/>
      <c r="AC26" s="245"/>
      <c r="AD26" s="245"/>
      <c r="AE26" s="246" t="e">
        <f t="shared" si="5"/>
        <v>#DIV/0!</v>
      </c>
      <c r="AF26" s="247"/>
    </row>
    <row r="27" spans="1:32" s="6" customFormat="1" ht="15" customHeight="1" thickBot="1" x14ac:dyDescent="0.25">
      <c r="A27" s="293" t="s">
        <v>110</v>
      </c>
      <c r="B27" s="293"/>
      <c r="C27" s="293"/>
      <c r="D27" s="293"/>
      <c r="E27" s="293"/>
      <c r="F27" s="293"/>
      <c r="G27" s="293"/>
      <c r="H27" s="293"/>
      <c r="I27" s="271">
        <f>SUM(I7:J26)</f>
        <v>0</v>
      </c>
      <c r="J27" s="271"/>
      <c r="K27" s="271">
        <f>SUM(K7:L26)</f>
        <v>0</v>
      </c>
      <c r="L27" s="271"/>
      <c r="M27" s="271"/>
      <c r="N27" s="271"/>
      <c r="O27" s="271"/>
      <c r="P27" s="271">
        <f>SUM(P7:S26)</f>
        <v>0</v>
      </c>
      <c r="Q27" s="271"/>
      <c r="R27" s="271"/>
      <c r="S27" s="271"/>
      <c r="T27" s="291"/>
      <c r="U27" s="291"/>
      <c r="V27" s="291"/>
      <c r="W27" s="271">
        <f>SUM(W7:Z26)</f>
        <v>0</v>
      </c>
      <c r="X27" s="271"/>
      <c r="Y27" s="271"/>
      <c r="Z27" s="271"/>
      <c r="AA27" s="272">
        <f>SUM(AA7:AD26)</f>
        <v>0</v>
      </c>
      <c r="AB27" s="272"/>
      <c r="AC27" s="272"/>
      <c r="AD27" s="272"/>
      <c r="AE27" s="276" t="e">
        <f t="shared" si="0"/>
        <v>#DIV/0!</v>
      </c>
      <c r="AF27" s="277"/>
    </row>
    <row r="28" spans="1:32" s="6" customFormat="1" ht="21" customHeight="1" x14ac:dyDescent="0.2">
      <c r="A28" s="273" t="s">
        <v>111</v>
      </c>
      <c r="B28" s="273"/>
      <c r="C28" s="273"/>
      <c r="D28" s="273"/>
      <c r="E28" s="273"/>
      <c r="F28" s="273"/>
      <c r="G28" s="273"/>
      <c r="H28" s="273"/>
      <c r="I28" s="258" t="s">
        <v>81</v>
      </c>
      <c r="J28" s="258"/>
      <c r="K28" s="258" t="s">
        <v>82</v>
      </c>
      <c r="L28" s="258"/>
      <c r="M28" s="280" t="s">
        <v>83</v>
      </c>
      <c r="N28" s="280"/>
      <c r="O28" s="280"/>
      <c r="P28" s="258" t="s">
        <v>84</v>
      </c>
      <c r="Q28" s="258"/>
      <c r="R28" s="258"/>
      <c r="S28" s="258"/>
      <c r="T28" s="258" t="s">
        <v>85</v>
      </c>
      <c r="U28" s="258"/>
      <c r="V28" s="258"/>
      <c r="W28" s="259" t="s">
        <v>86</v>
      </c>
      <c r="X28" s="259"/>
      <c r="Y28" s="259"/>
      <c r="Z28" s="259"/>
      <c r="AA28" s="278" t="s">
        <v>87</v>
      </c>
      <c r="AB28" s="278"/>
      <c r="AC28" s="278"/>
      <c r="AD28" s="278"/>
      <c r="AE28" s="278"/>
      <c r="AF28" s="279"/>
    </row>
    <row r="29" spans="1:32" s="6" customFormat="1" ht="21" customHeight="1" x14ac:dyDescent="0.2">
      <c r="A29" s="17" t="s">
        <v>88</v>
      </c>
      <c r="B29" s="275" t="s">
        <v>89</v>
      </c>
      <c r="C29" s="275"/>
      <c r="D29" s="275"/>
      <c r="E29" s="275"/>
      <c r="F29" s="275"/>
      <c r="G29" s="275"/>
      <c r="H29" s="275"/>
      <c r="I29" s="258"/>
      <c r="J29" s="258"/>
      <c r="K29" s="258"/>
      <c r="L29" s="258"/>
      <c r="M29" s="280"/>
      <c r="N29" s="280"/>
      <c r="O29" s="280"/>
      <c r="P29" s="258"/>
      <c r="Q29" s="258"/>
      <c r="R29" s="258"/>
      <c r="S29" s="258"/>
      <c r="T29" s="258"/>
      <c r="U29" s="258"/>
      <c r="V29" s="258"/>
      <c r="W29" s="259"/>
      <c r="X29" s="259"/>
      <c r="Y29" s="259"/>
      <c r="Z29" s="259"/>
      <c r="AA29" s="262" t="s">
        <v>22</v>
      </c>
      <c r="AB29" s="262"/>
      <c r="AC29" s="262"/>
      <c r="AD29" s="262"/>
      <c r="AE29" s="263" t="s">
        <v>23</v>
      </c>
      <c r="AF29" s="264"/>
    </row>
    <row r="30" spans="1:32" s="6" customFormat="1" ht="15" customHeight="1" x14ac:dyDescent="0.2">
      <c r="A30" s="15" t="s">
        <v>90</v>
      </c>
      <c r="B30" s="242"/>
      <c r="C30" s="242"/>
      <c r="D30" s="242"/>
      <c r="E30" s="242"/>
      <c r="F30" s="242"/>
      <c r="G30" s="242"/>
      <c r="H30" s="242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43" t="e">
        <f>(M30/I30%)/100</f>
        <v>#DIV/0!</v>
      </c>
      <c r="U30" s="243"/>
      <c r="V30" s="243"/>
      <c r="W30" s="243">
        <f>P30*K30</f>
        <v>0</v>
      </c>
      <c r="X30" s="243"/>
      <c r="Y30" s="243"/>
      <c r="Z30" s="243"/>
      <c r="AA30" s="245"/>
      <c r="AB30" s="245"/>
      <c r="AC30" s="245"/>
      <c r="AD30" s="245"/>
      <c r="AE30" s="246" t="e">
        <f>AA30/W30</f>
        <v>#DIV/0!</v>
      </c>
      <c r="AF30" s="247"/>
    </row>
    <row r="31" spans="1:32" s="6" customFormat="1" ht="15" customHeight="1" x14ac:dyDescent="0.2">
      <c r="A31" s="15" t="s">
        <v>91</v>
      </c>
      <c r="B31" s="242"/>
      <c r="C31" s="242"/>
      <c r="D31" s="242"/>
      <c r="E31" s="242"/>
      <c r="F31" s="242"/>
      <c r="G31" s="242"/>
      <c r="H31" s="242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43" t="e">
        <f t="shared" ref="T31:T49" si="6">(M31/I31%)/100</f>
        <v>#DIV/0!</v>
      </c>
      <c r="U31" s="243"/>
      <c r="V31" s="243"/>
      <c r="W31" s="243">
        <f t="shared" ref="W31:W49" si="7">P31*K31</f>
        <v>0</v>
      </c>
      <c r="X31" s="243"/>
      <c r="Y31" s="243"/>
      <c r="Z31" s="243"/>
      <c r="AA31" s="245"/>
      <c r="AB31" s="245"/>
      <c r="AC31" s="245"/>
      <c r="AD31" s="245"/>
      <c r="AE31" s="246" t="e">
        <f t="shared" ref="AE31:AE49" si="8">AA31/W31</f>
        <v>#DIV/0!</v>
      </c>
      <c r="AF31" s="247"/>
    </row>
    <row r="32" spans="1:32" s="6" customFormat="1" ht="15" customHeight="1" x14ac:dyDescent="0.2">
      <c r="A32" s="15" t="s">
        <v>92</v>
      </c>
      <c r="B32" s="242"/>
      <c r="C32" s="242"/>
      <c r="D32" s="242"/>
      <c r="E32" s="242"/>
      <c r="F32" s="242"/>
      <c r="G32" s="242"/>
      <c r="H32" s="242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43" t="e">
        <f t="shared" si="6"/>
        <v>#DIV/0!</v>
      </c>
      <c r="U32" s="243"/>
      <c r="V32" s="243"/>
      <c r="W32" s="243">
        <f t="shared" si="7"/>
        <v>0</v>
      </c>
      <c r="X32" s="243"/>
      <c r="Y32" s="243"/>
      <c r="Z32" s="243"/>
      <c r="AA32" s="245"/>
      <c r="AB32" s="245"/>
      <c r="AC32" s="245"/>
      <c r="AD32" s="245"/>
      <c r="AE32" s="246" t="e">
        <f t="shared" si="8"/>
        <v>#DIV/0!</v>
      </c>
      <c r="AF32" s="247"/>
    </row>
    <row r="33" spans="1:32" s="6" customFormat="1" ht="15" customHeight="1" x14ac:dyDescent="0.2">
      <c r="A33" s="15" t="s">
        <v>93</v>
      </c>
      <c r="B33" s="242"/>
      <c r="C33" s="242"/>
      <c r="D33" s="242"/>
      <c r="E33" s="242"/>
      <c r="F33" s="242"/>
      <c r="G33" s="242"/>
      <c r="H33" s="242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43" t="e">
        <f t="shared" si="6"/>
        <v>#DIV/0!</v>
      </c>
      <c r="U33" s="243"/>
      <c r="V33" s="243"/>
      <c r="W33" s="243">
        <f t="shared" si="7"/>
        <v>0</v>
      </c>
      <c r="X33" s="243"/>
      <c r="Y33" s="243"/>
      <c r="Z33" s="243"/>
      <c r="AA33" s="245"/>
      <c r="AB33" s="245"/>
      <c r="AC33" s="245"/>
      <c r="AD33" s="245"/>
      <c r="AE33" s="246" t="e">
        <f t="shared" si="8"/>
        <v>#DIV/0!</v>
      </c>
      <c r="AF33" s="247"/>
    </row>
    <row r="34" spans="1:32" s="6" customFormat="1" ht="15" customHeight="1" x14ac:dyDescent="0.2">
      <c r="A34" s="15" t="s">
        <v>94</v>
      </c>
      <c r="B34" s="242"/>
      <c r="C34" s="242"/>
      <c r="D34" s="242"/>
      <c r="E34" s="242"/>
      <c r="F34" s="242"/>
      <c r="G34" s="242"/>
      <c r="H34" s="242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43" t="e">
        <f t="shared" si="6"/>
        <v>#DIV/0!</v>
      </c>
      <c r="U34" s="243"/>
      <c r="V34" s="243"/>
      <c r="W34" s="243">
        <f t="shared" si="7"/>
        <v>0</v>
      </c>
      <c r="X34" s="243"/>
      <c r="Y34" s="243"/>
      <c r="Z34" s="243"/>
      <c r="AA34" s="245"/>
      <c r="AB34" s="245"/>
      <c r="AC34" s="245"/>
      <c r="AD34" s="245"/>
      <c r="AE34" s="246" t="e">
        <f t="shared" si="8"/>
        <v>#DIV/0!</v>
      </c>
      <c r="AF34" s="247"/>
    </row>
    <row r="35" spans="1:32" s="6" customFormat="1" ht="15" customHeight="1" x14ac:dyDescent="0.2">
      <c r="A35" s="15" t="s">
        <v>95</v>
      </c>
      <c r="B35" s="242"/>
      <c r="C35" s="242"/>
      <c r="D35" s="242"/>
      <c r="E35" s="242"/>
      <c r="F35" s="242"/>
      <c r="G35" s="242"/>
      <c r="H35" s="242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43" t="e">
        <f t="shared" si="6"/>
        <v>#DIV/0!</v>
      </c>
      <c r="U35" s="243"/>
      <c r="V35" s="243"/>
      <c r="W35" s="243">
        <f t="shared" si="7"/>
        <v>0</v>
      </c>
      <c r="X35" s="243"/>
      <c r="Y35" s="243"/>
      <c r="Z35" s="243"/>
      <c r="AA35" s="245"/>
      <c r="AB35" s="245"/>
      <c r="AC35" s="245"/>
      <c r="AD35" s="245"/>
      <c r="AE35" s="246" t="e">
        <f t="shared" si="8"/>
        <v>#DIV/0!</v>
      </c>
      <c r="AF35" s="247"/>
    </row>
    <row r="36" spans="1:32" s="6" customFormat="1" ht="15" customHeight="1" x14ac:dyDescent="0.2">
      <c r="A36" s="15" t="s">
        <v>96</v>
      </c>
      <c r="B36" s="242"/>
      <c r="C36" s="242"/>
      <c r="D36" s="242"/>
      <c r="E36" s="242"/>
      <c r="F36" s="242"/>
      <c r="G36" s="242"/>
      <c r="H36" s="242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43" t="e">
        <f t="shared" si="6"/>
        <v>#DIV/0!</v>
      </c>
      <c r="U36" s="243"/>
      <c r="V36" s="243"/>
      <c r="W36" s="243">
        <f t="shared" si="7"/>
        <v>0</v>
      </c>
      <c r="X36" s="243"/>
      <c r="Y36" s="243"/>
      <c r="Z36" s="243"/>
      <c r="AA36" s="245"/>
      <c r="AB36" s="245"/>
      <c r="AC36" s="245"/>
      <c r="AD36" s="245"/>
      <c r="AE36" s="246" t="e">
        <f t="shared" si="8"/>
        <v>#DIV/0!</v>
      </c>
      <c r="AF36" s="247"/>
    </row>
    <row r="37" spans="1:32" s="6" customFormat="1" ht="15" customHeight="1" x14ac:dyDescent="0.2">
      <c r="A37" s="15" t="s">
        <v>97</v>
      </c>
      <c r="B37" s="242"/>
      <c r="C37" s="242"/>
      <c r="D37" s="242"/>
      <c r="E37" s="242"/>
      <c r="F37" s="242"/>
      <c r="G37" s="242"/>
      <c r="H37" s="242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43" t="e">
        <f t="shared" si="6"/>
        <v>#DIV/0!</v>
      </c>
      <c r="U37" s="243"/>
      <c r="V37" s="243"/>
      <c r="W37" s="243">
        <f t="shared" si="7"/>
        <v>0</v>
      </c>
      <c r="X37" s="243"/>
      <c r="Y37" s="243"/>
      <c r="Z37" s="243"/>
      <c r="AA37" s="245"/>
      <c r="AB37" s="245"/>
      <c r="AC37" s="245"/>
      <c r="AD37" s="245"/>
      <c r="AE37" s="246" t="e">
        <f t="shared" si="8"/>
        <v>#DIV/0!</v>
      </c>
      <c r="AF37" s="247"/>
    </row>
    <row r="38" spans="1:32" s="6" customFormat="1" ht="15" customHeight="1" x14ac:dyDescent="0.2">
      <c r="A38" s="15" t="s">
        <v>98</v>
      </c>
      <c r="B38" s="242"/>
      <c r="C38" s="242"/>
      <c r="D38" s="242"/>
      <c r="E38" s="242"/>
      <c r="F38" s="242"/>
      <c r="G38" s="242"/>
      <c r="H38" s="242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43" t="e">
        <f t="shared" si="6"/>
        <v>#DIV/0!</v>
      </c>
      <c r="U38" s="243"/>
      <c r="V38" s="243"/>
      <c r="W38" s="243">
        <f t="shared" si="7"/>
        <v>0</v>
      </c>
      <c r="X38" s="243"/>
      <c r="Y38" s="243"/>
      <c r="Z38" s="243"/>
      <c r="AA38" s="245"/>
      <c r="AB38" s="245"/>
      <c r="AC38" s="245"/>
      <c r="AD38" s="245"/>
      <c r="AE38" s="246" t="e">
        <f t="shared" si="8"/>
        <v>#DIV/0!</v>
      </c>
      <c r="AF38" s="247"/>
    </row>
    <row r="39" spans="1:32" s="6" customFormat="1" ht="15" customHeight="1" x14ac:dyDescent="0.2">
      <c r="A39" s="15" t="s">
        <v>99</v>
      </c>
      <c r="B39" s="242"/>
      <c r="C39" s="242"/>
      <c r="D39" s="242"/>
      <c r="E39" s="242"/>
      <c r="F39" s="242"/>
      <c r="G39" s="242"/>
      <c r="H39" s="242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43" t="e">
        <f t="shared" si="6"/>
        <v>#DIV/0!</v>
      </c>
      <c r="U39" s="243"/>
      <c r="V39" s="243"/>
      <c r="W39" s="243">
        <f t="shared" si="7"/>
        <v>0</v>
      </c>
      <c r="X39" s="243"/>
      <c r="Y39" s="243"/>
      <c r="Z39" s="243"/>
      <c r="AA39" s="245"/>
      <c r="AB39" s="245"/>
      <c r="AC39" s="245"/>
      <c r="AD39" s="245"/>
      <c r="AE39" s="246" t="e">
        <f t="shared" si="8"/>
        <v>#DIV/0!</v>
      </c>
      <c r="AF39" s="247"/>
    </row>
    <row r="40" spans="1:32" s="6" customFormat="1" ht="15" customHeight="1" x14ac:dyDescent="0.2">
      <c r="A40" s="15" t="s">
        <v>100</v>
      </c>
      <c r="B40" s="242"/>
      <c r="C40" s="242"/>
      <c r="D40" s="242"/>
      <c r="E40" s="242"/>
      <c r="F40" s="242"/>
      <c r="G40" s="242"/>
      <c r="H40" s="242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43" t="e">
        <f t="shared" si="6"/>
        <v>#DIV/0!</v>
      </c>
      <c r="U40" s="243"/>
      <c r="V40" s="243"/>
      <c r="W40" s="243">
        <f t="shared" si="7"/>
        <v>0</v>
      </c>
      <c r="X40" s="243"/>
      <c r="Y40" s="243"/>
      <c r="Z40" s="243"/>
      <c r="AA40" s="245"/>
      <c r="AB40" s="245"/>
      <c r="AC40" s="245"/>
      <c r="AD40" s="245"/>
      <c r="AE40" s="246" t="e">
        <f t="shared" si="8"/>
        <v>#DIV/0!</v>
      </c>
      <c r="AF40" s="247"/>
    </row>
    <row r="41" spans="1:32" s="6" customFormat="1" ht="15" customHeight="1" x14ac:dyDescent="0.2">
      <c r="A41" s="15" t="s">
        <v>101</v>
      </c>
      <c r="B41" s="242"/>
      <c r="C41" s="242"/>
      <c r="D41" s="242"/>
      <c r="E41" s="242"/>
      <c r="F41" s="242"/>
      <c r="G41" s="242"/>
      <c r="H41" s="242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43" t="e">
        <f t="shared" si="6"/>
        <v>#DIV/0!</v>
      </c>
      <c r="U41" s="243"/>
      <c r="V41" s="243"/>
      <c r="W41" s="243">
        <f t="shared" si="7"/>
        <v>0</v>
      </c>
      <c r="X41" s="243"/>
      <c r="Y41" s="243"/>
      <c r="Z41" s="243"/>
      <c r="AA41" s="245"/>
      <c r="AB41" s="245"/>
      <c r="AC41" s="245"/>
      <c r="AD41" s="245"/>
      <c r="AE41" s="246" t="e">
        <f t="shared" si="8"/>
        <v>#DIV/0!</v>
      </c>
      <c r="AF41" s="247"/>
    </row>
    <row r="42" spans="1:32" s="6" customFormat="1" ht="15" customHeight="1" x14ac:dyDescent="0.2">
      <c r="A42" s="15" t="s">
        <v>102</v>
      </c>
      <c r="B42" s="242"/>
      <c r="C42" s="242"/>
      <c r="D42" s="242"/>
      <c r="E42" s="242"/>
      <c r="F42" s="242"/>
      <c r="G42" s="242"/>
      <c r="H42" s="242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43" t="e">
        <f t="shared" si="6"/>
        <v>#DIV/0!</v>
      </c>
      <c r="U42" s="243"/>
      <c r="V42" s="243"/>
      <c r="W42" s="243">
        <f t="shared" si="7"/>
        <v>0</v>
      </c>
      <c r="X42" s="243"/>
      <c r="Y42" s="243"/>
      <c r="Z42" s="243"/>
      <c r="AA42" s="245"/>
      <c r="AB42" s="245"/>
      <c r="AC42" s="245"/>
      <c r="AD42" s="245"/>
      <c r="AE42" s="246" t="e">
        <f t="shared" si="8"/>
        <v>#DIV/0!</v>
      </c>
      <c r="AF42" s="247"/>
    </row>
    <row r="43" spans="1:32" s="6" customFormat="1" ht="15" customHeight="1" x14ac:dyDescent="0.2">
      <c r="A43" s="15" t="s">
        <v>103</v>
      </c>
      <c r="B43" s="242"/>
      <c r="C43" s="242"/>
      <c r="D43" s="242"/>
      <c r="E43" s="242"/>
      <c r="F43" s="242"/>
      <c r="G43" s="242"/>
      <c r="H43" s="242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43" t="e">
        <f t="shared" ref="T43:T47" si="9">(M43/I43%)/100</f>
        <v>#DIV/0!</v>
      </c>
      <c r="U43" s="243"/>
      <c r="V43" s="243"/>
      <c r="W43" s="243">
        <f t="shared" ref="W43:W47" si="10">P43*K43</f>
        <v>0</v>
      </c>
      <c r="X43" s="243"/>
      <c r="Y43" s="243"/>
      <c r="Z43" s="243"/>
      <c r="AA43" s="245"/>
      <c r="AB43" s="245"/>
      <c r="AC43" s="245"/>
      <c r="AD43" s="245"/>
      <c r="AE43" s="246" t="e">
        <f t="shared" ref="AE43:AE47" si="11">AA43/W43</f>
        <v>#DIV/0!</v>
      </c>
      <c r="AF43" s="247"/>
    </row>
    <row r="44" spans="1:32" s="6" customFormat="1" ht="15" customHeight="1" x14ac:dyDescent="0.2">
      <c r="A44" s="15" t="s">
        <v>104</v>
      </c>
      <c r="B44" s="242"/>
      <c r="C44" s="242"/>
      <c r="D44" s="242"/>
      <c r="E44" s="242"/>
      <c r="F44" s="242"/>
      <c r="G44" s="242"/>
      <c r="H44" s="242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43" t="e">
        <f t="shared" si="9"/>
        <v>#DIV/0!</v>
      </c>
      <c r="U44" s="243"/>
      <c r="V44" s="243"/>
      <c r="W44" s="243">
        <f t="shared" si="10"/>
        <v>0</v>
      </c>
      <c r="X44" s="243"/>
      <c r="Y44" s="243"/>
      <c r="Z44" s="243"/>
      <c r="AA44" s="245"/>
      <c r="AB44" s="245"/>
      <c r="AC44" s="245"/>
      <c r="AD44" s="245"/>
      <c r="AE44" s="246" t="e">
        <f t="shared" si="11"/>
        <v>#DIV/0!</v>
      </c>
      <c r="AF44" s="247"/>
    </row>
    <row r="45" spans="1:32" s="6" customFormat="1" ht="15" customHeight="1" x14ac:dyDescent="0.2">
      <c r="A45" s="15" t="s">
        <v>105</v>
      </c>
      <c r="B45" s="242"/>
      <c r="C45" s="242"/>
      <c r="D45" s="242"/>
      <c r="E45" s="242"/>
      <c r="F45" s="242"/>
      <c r="G45" s="242"/>
      <c r="H45" s="242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43" t="e">
        <f t="shared" si="9"/>
        <v>#DIV/0!</v>
      </c>
      <c r="U45" s="243"/>
      <c r="V45" s="243"/>
      <c r="W45" s="243">
        <f t="shared" si="10"/>
        <v>0</v>
      </c>
      <c r="X45" s="243"/>
      <c r="Y45" s="243"/>
      <c r="Z45" s="243"/>
      <c r="AA45" s="245"/>
      <c r="AB45" s="245"/>
      <c r="AC45" s="245"/>
      <c r="AD45" s="245"/>
      <c r="AE45" s="246" t="e">
        <f t="shared" si="11"/>
        <v>#DIV/0!</v>
      </c>
      <c r="AF45" s="247"/>
    </row>
    <row r="46" spans="1:32" s="6" customFormat="1" ht="15" customHeight="1" x14ac:dyDescent="0.2">
      <c r="A46" s="15" t="s">
        <v>106</v>
      </c>
      <c r="B46" s="242"/>
      <c r="C46" s="242"/>
      <c r="D46" s="242"/>
      <c r="E46" s="242"/>
      <c r="F46" s="242"/>
      <c r="G46" s="242"/>
      <c r="H46" s="242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43" t="e">
        <f t="shared" si="9"/>
        <v>#DIV/0!</v>
      </c>
      <c r="U46" s="243"/>
      <c r="V46" s="243"/>
      <c r="W46" s="243">
        <f t="shared" si="10"/>
        <v>0</v>
      </c>
      <c r="X46" s="243"/>
      <c r="Y46" s="243"/>
      <c r="Z46" s="243"/>
      <c r="AA46" s="245"/>
      <c r="AB46" s="245"/>
      <c r="AC46" s="245"/>
      <c r="AD46" s="245"/>
      <c r="AE46" s="246" t="e">
        <f t="shared" si="11"/>
        <v>#DIV/0!</v>
      </c>
      <c r="AF46" s="247"/>
    </row>
    <row r="47" spans="1:32" s="6" customFormat="1" ht="15" customHeight="1" x14ac:dyDescent="0.2">
      <c r="A47" s="15" t="s">
        <v>107</v>
      </c>
      <c r="B47" s="242"/>
      <c r="C47" s="242"/>
      <c r="D47" s="242"/>
      <c r="E47" s="242"/>
      <c r="F47" s="242"/>
      <c r="G47" s="242"/>
      <c r="H47" s="242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43" t="e">
        <f t="shared" si="9"/>
        <v>#DIV/0!</v>
      </c>
      <c r="U47" s="243"/>
      <c r="V47" s="243"/>
      <c r="W47" s="243">
        <f t="shared" si="10"/>
        <v>0</v>
      </c>
      <c r="X47" s="243"/>
      <c r="Y47" s="243"/>
      <c r="Z47" s="243"/>
      <c r="AA47" s="245"/>
      <c r="AB47" s="245"/>
      <c r="AC47" s="245"/>
      <c r="AD47" s="245"/>
      <c r="AE47" s="246" t="e">
        <f t="shared" si="11"/>
        <v>#DIV/0!</v>
      </c>
      <c r="AF47" s="247"/>
    </row>
    <row r="48" spans="1:32" s="6" customFormat="1" ht="15" customHeight="1" x14ac:dyDescent="0.2">
      <c r="A48" s="15" t="s">
        <v>108</v>
      </c>
      <c r="B48" s="242"/>
      <c r="C48" s="242"/>
      <c r="D48" s="242"/>
      <c r="E48" s="242"/>
      <c r="F48" s="242"/>
      <c r="G48" s="242"/>
      <c r="H48" s="242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43" t="e">
        <f t="shared" si="6"/>
        <v>#DIV/0!</v>
      </c>
      <c r="U48" s="243"/>
      <c r="V48" s="243"/>
      <c r="W48" s="243">
        <f t="shared" si="7"/>
        <v>0</v>
      </c>
      <c r="X48" s="243"/>
      <c r="Y48" s="243"/>
      <c r="Z48" s="243"/>
      <c r="AA48" s="245"/>
      <c r="AB48" s="245"/>
      <c r="AC48" s="245"/>
      <c r="AD48" s="245"/>
      <c r="AE48" s="246" t="e">
        <f t="shared" si="8"/>
        <v>#DIV/0!</v>
      </c>
      <c r="AF48" s="247"/>
    </row>
    <row r="49" spans="1:32" s="6" customFormat="1" ht="15" customHeight="1" x14ac:dyDescent="0.2">
      <c r="A49" s="15" t="s">
        <v>109</v>
      </c>
      <c r="B49" s="242"/>
      <c r="C49" s="242"/>
      <c r="D49" s="242"/>
      <c r="E49" s="242"/>
      <c r="F49" s="242"/>
      <c r="G49" s="242"/>
      <c r="H49" s="242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43" t="e">
        <f t="shared" si="6"/>
        <v>#DIV/0!</v>
      </c>
      <c r="U49" s="243"/>
      <c r="V49" s="243"/>
      <c r="W49" s="243">
        <f t="shared" si="7"/>
        <v>0</v>
      </c>
      <c r="X49" s="243"/>
      <c r="Y49" s="243"/>
      <c r="Z49" s="243"/>
      <c r="AA49" s="245"/>
      <c r="AB49" s="245"/>
      <c r="AC49" s="245"/>
      <c r="AD49" s="245"/>
      <c r="AE49" s="246" t="e">
        <f t="shared" si="8"/>
        <v>#DIV/0!</v>
      </c>
      <c r="AF49" s="247"/>
    </row>
    <row r="50" spans="1:32" s="6" customFormat="1" ht="15" customHeight="1" thickBot="1" x14ac:dyDescent="0.25">
      <c r="A50" s="274" t="s">
        <v>112</v>
      </c>
      <c r="B50" s="274"/>
      <c r="C50" s="274"/>
      <c r="D50" s="274"/>
      <c r="E50" s="274"/>
      <c r="F50" s="274"/>
      <c r="G50" s="274"/>
      <c r="H50" s="274"/>
      <c r="I50" s="266">
        <f>SUM(I30:J49)</f>
        <v>0</v>
      </c>
      <c r="J50" s="266"/>
      <c r="K50" s="266">
        <f>SUM(K30:L49)</f>
        <v>0</v>
      </c>
      <c r="L50" s="266"/>
      <c r="M50" s="266"/>
      <c r="N50" s="266"/>
      <c r="O50" s="266"/>
      <c r="P50" s="266">
        <f>SUM(P30:S49)</f>
        <v>0</v>
      </c>
      <c r="Q50" s="266"/>
      <c r="R50" s="266"/>
      <c r="S50" s="266"/>
      <c r="T50" s="270"/>
      <c r="U50" s="270"/>
      <c r="V50" s="270"/>
      <c r="W50" s="266">
        <f>SUM(W30:Z49)</f>
        <v>0</v>
      </c>
      <c r="X50" s="266"/>
      <c r="Y50" s="266"/>
      <c r="Z50" s="266"/>
      <c r="AA50" s="267">
        <f>SUM(AA30:AD49)</f>
        <v>0</v>
      </c>
      <c r="AB50" s="267"/>
      <c r="AC50" s="267"/>
      <c r="AD50" s="267"/>
      <c r="AE50" s="268" t="e">
        <f>AA50/W50</f>
        <v>#DIV/0!</v>
      </c>
      <c r="AF50" s="269"/>
    </row>
    <row r="51" spans="1:32" s="6" customFormat="1" ht="21" customHeight="1" x14ac:dyDescent="0.2">
      <c r="A51" s="249" t="s">
        <v>113</v>
      </c>
      <c r="B51" s="249"/>
      <c r="C51" s="249"/>
      <c r="D51" s="249"/>
      <c r="E51" s="249"/>
      <c r="F51" s="249"/>
      <c r="G51" s="249"/>
      <c r="H51" s="249"/>
      <c r="I51" s="258" t="s">
        <v>114</v>
      </c>
      <c r="J51" s="258"/>
      <c r="K51" s="258"/>
      <c r="L51" s="258" t="s">
        <v>115</v>
      </c>
      <c r="M51" s="258"/>
      <c r="N51" s="258"/>
      <c r="O51" s="258" t="s">
        <v>116</v>
      </c>
      <c r="P51" s="258"/>
      <c r="Q51" s="258"/>
      <c r="R51" s="258"/>
      <c r="S51" s="258" t="s">
        <v>117</v>
      </c>
      <c r="T51" s="258"/>
      <c r="U51" s="258"/>
      <c r="V51" s="258"/>
      <c r="W51" s="259" t="s">
        <v>86</v>
      </c>
      <c r="X51" s="259"/>
      <c r="Y51" s="259"/>
      <c r="Z51" s="259"/>
      <c r="AA51" s="260" t="s">
        <v>87</v>
      </c>
      <c r="AB51" s="260"/>
      <c r="AC51" s="260"/>
      <c r="AD51" s="260"/>
      <c r="AE51" s="260"/>
      <c r="AF51" s="261"/>
    </row>
    <row r="52" spans="1:32" s="6" customFormat="1" ht="21" customHeight="1" x14ac:dyDescent="0.2">
      <c r="A52" s="17" t="s">
        <v>88</v>
      </c>
      <c r="B52" s="275" t="s">
        <v>89</v>
      </c>
      <c r="C52" s="275"/>
      <c r="D52" s="275"/>
      <c r="E52" s="275"/>
      <c r="F52" s="275"/>
      <c r="G52" s="275"/>
      <c r="H52" s="275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9"/>
      <c r="X52" s="259"/>
      <c r="Y52" s="259"/>
      <c r="Z52" s="259"/>
      <c r="AA52" s="262" t="s">
        <v>22</v>
      </c>
      <c r="AB52" s="262"/>
      <c r="AC52" s="262"/>
      <c r="AD52" s="262"/>
      <c r="AE52" s="263" t="s">
        <v>23</v>
      </c>
      <c r="AF52" s="264"/>
    </row>
    <row r="53" spans="1:32" s="6" customFormat="1" ht="15" customHeight="1" x14ac:dyDescent="0.2">
      <c r="A53" s="15" t="s">
        <v>90</v>
      </c>
      <c r="B53" s="242"/>
      <c r="C53" s="242"/>
      <c r="D53" s="242"/>
      <c r="E53" s="242"/>
      <c r="F53" s="242"/>
      <c r="G53" s="242"/>
      <c r="H53" s="242"/>
      <c r="I53" s="243">
        <f>L53/2016</f>
        <v>0</v>
      </c>
      <c r="J53" s="243"/>
      <c r="K53" s="243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3">
        <f>(L53*O53)+S53</f>
        <v>0</v>
      </c>
      <c r="X53" s="243"/>
      <c r="Y53" s="243"/>
      <c r="Z53" s="243"/>
      <c r="AA53" s="245"/>
      <c r="AB53" s="245"/>
      <c r="AC53" s="245"/>
      <c r="AD53" s="245"/>
      <c r="AE53" s="246" t="e">
        <f t="shared" ref="AE53:AE73" si="12">AA53/W53</f>
        <v>#DIV/0!</v>
      </c>
      <c r="AF53" s="247"/>
    </row>
    <row r="54" spans="1:32" s="6" customFormat="1" ht="15" customHeight="1" x14ac:dyDescent="0.2">
      <c r="A54" s="15" t="s">
        <v>91</v>
      </c>
      <c r="B54" s="242"/>
      <c r="C54" s="242"/>
      <c r="D54" s="242"/>
      <c r="E54" s="242"/>
      <c r="F54" s="242"/>
      <c r="G54" s="242"/>
      <c r="H54" s="242"/>
      <c r="I54" s="243">
        <f t="shared" ref="I54:I72" si="13">L54/2016</f>
        <v>0</v>
      </c>
      <c r="J54" s="243"/>
      <c r="K54" s="243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3">
        <f t="shared" ref="W54:W72" si="14">(L54*O54)+S54</f>
        <v>0</v>
      </c>
      <c r="X54" s="243"/>
      <c r="Y54" s="243"/>
      <c r="Z54" s="243"/>
      <c r="AA54" s="245"/>
      <c r="AB54" s="245"/>
      <c r="AC54" s="245"/>
      <c r="AD54" s="245"/>
      <c r="AE54" s="246" t="e">
        <f t="shared" ref="AE54:AE72" si="15">AA54/W54</f>
        <v>#DIV/0!</v>
      </c>
      <c r="AF54" s="247"/>
    </row>
    <row r="55" spans="1:32" s="6" customFormat="1" ht="15" customHeight="1" x14ac:dyDescent="0.2">
      <c r="A55" s="15" t="s">
        <v>92</v>
      </c>
      <c r="B55" s="242"/>
      <c r="C55" s="242"/>
      <c r="D55" s="242"/>
      <c r="E55" s="242"/>
      <c r="F55" s="242"/>
      <c r="G55" s="242"/>
      <c r="H55" s="242"/>
      <c r="I55" s="243">
        <f t="shared" si="13"/>
        <v>0</v>
      </c>
      <c r="J55" s="243"/>
      <c r="K55" s="243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3">
        <f t="shared" si="14"/>
        <v>0</v>
      </c>
      <c r="X55" s="243"/>
      <c r="Y55" s="243"/>
      <c r="Z55" s="243"/>
      <c r="AA55" s="245"/>
      <c r="AB55" s="245"/>
      <c r="AC55" s="245"/>
      <c r="AD55" s="245"/>
      <c r="AE55" s="246" t="e">
        <f t="shared" si="15"/>
        <v>#DIV/0!</v>
      </c>
      <c r="AF55" s="247"/>
    </row>
    <row r="56" spans="1:32" s="6" customFormat="1" ht="15" customHeight="1" x14ac:dyDescent="0.2">
      <c r="A56" s="15" t="s">
        <v>93</v>
      </c>
      <c r="B56" s="242"/>
      <c r="C56" s="242"/>
      <c r="D56" s="242"/>
      <c r="E56" s="242"/>
      <c r="F56" s="242"/>
      <c r="G56" s="242"/>
      <c r="H56" s="242"/>
      <c r="I56" s="243">
        <f t="shared" si="13"/>
        <v>0</v>
      </c>
      <c r="J56" s="243"/>
      <c r="K56" s="243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3">
        <f t="shared" si="14"/>
        <v>0</v>
      </c>
      <c r="X56" s="243"/>
      <c r="Y56" s="243"/>
      <c r="Z56" s="243"/>
      <c r="AA56" s="245"/>
      <c r="AB56" s="245"/>
      <c r="AC56" s="245"/>
      <c r="AD56" s="245"/>
      <c r="AE56" s="246" t="e">
        <f t="shared" si="15"/>
        <v>#DIV/0!</v>
      </c>
      <c r="AF56" s="247"/>
    </row>
    <row r="57" spans="1:32" s="6" customFormat="1" ht="15" customHeight="1" x14ac:dyDescent="0.2">
      <c r="A57" s="15" t="s">
        <v>94</v>
      </c>
      <c r="B57" s="242"/>
      <c r="C57" s="242"/>
      <c r="D57" s="242"/>
      <c r="E57" s="242"/>
      <c r="F57" s="242"/>
      <c r="G57" s="242"/>
      <c r="H57" s="242"/>
      <c r="I57" s="243">
        <f t="shared" si="13"/>
        <v>0</v>
      </c>
      <c r="J57" s="243"/>
      <c r="K57" s="243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3">
        <f t="shared" si="14"/>
        <v>0</v>
      </c>
      <c r="X57" s="243"/>
      <c r="Y57" s="243"/>
      <c r="Z57" s="243"/>
      <c r="AA57" s="245"/>
      <c r="AB57" s="245"/>
      <c r="AC57" s="245"/>
      <c r="AD57" s="245"/>
      <c r="AE57" s="246" t="e">
        <f t="shared" si="15"/>
        <v>#DIV/0!</v>
      </c>
      <c r="AF57" s="247"/>
    </row>
    <row r="58" spans="1:32" s="6" customFormat="1" ht="15" customHeight="1" x14ac:dyDescent="0.2">
      <c r="A58" s="15" t="s">
        <v>95</v>
      </c>
      <c r="B58" s="242"/>
      <c r="C58" s="242"/>
      <c r="D58" s="242"/>
      <c r="E58" s="242"/>
      <c r="F58" s="242"/>
      <c r="G58" s="242"/>
      <c r="H58" s="242"/>
      <c r="I58" s="243">
        <f t="shared" si="13"/>
        <v>0</v>
      </c>
      <c r="J58" s="243"/>
      <c r="K58" s="243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3">
        <f t="shared" si="14"/>
        <v>0</v>
      </c>
      <c r="X58" s="243"/>
      <c r="Y58" s="243"/>
      <c r="Z58" s="243"/>
      <c r="AA58" s="245"/>
      <c r="AB58" s="245"/>
      <c r="AC58" s="245"/>
      <c r="AD58" s="245"/>
      <c r="AE58" s="246" t="e">
        <f t="shared" si="15"/>
        <v>#DIV/0!</v>
      </c>
      <c r="AF58" s="247"/>
    </row>
    <row r="59" spans="1:32" s="6" customFormat="1" ht="15" customHeight="1" x14ac:dyDescent="0.2">
      <c r="A59" s="15" t="s">
        <v>96</v>
      </c>
      <c r="B59" s="242"/>
      <c r="C59" s="242"/>
      <c r="D59" s="242"/>
      <c r="E59" s="242"/>
      <c r="F59" s="242"/>
      <c r="G59" s="242"/>
      <c r="H59" s="242"/>
      <c r="I59" s="243">
        <f t="shared" si="13"/>
        <v>0</v>
      </c>
      <c r="J59" s="243"/>
      <c r="K59" s="243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3">
        <f t="shared" si="14"/>
        <v>0</v>
      </c>
      <c r="X59" s="243"/>
      <c r="Y59" s="243"/>
      <c r="Z59" s="243"/>
      <c r="AA59" s="245"/>
      <c r="AB59" s="245"/>
      <c r="AC59" s="245"/>
      <c r="AD59" s="245"/>
      <c r="AE59" s="246" t="e">
        <f t="shared" si="15"/>
        <v>#DIV/0!</v>
      </c>
      <c r="AF59" s="247"/>
    </row>
    <row r="60" spans="1:32" s="6" customFormat="1" ht="15" customHeight="1" x14ac:dyDescent="0.2">
      <c r="A60" s="15" t="s">
        <v>97</v>
      </c>
      <c r="B60" s="242"/>
      <c r="C60" s="242"/>
      <c r="D60" s="242"/>
      <c r="E60" s="242"/>
      <c r="F60" s="242"/>
      <c r="G60" s="242"/>
      <c r="H60" s="242"/>
      <c r="I60" s="243">
        <f t="shared" si="13"/>
        <v>0</v>
      </c>
      <c r="J60" s="243"/>
      <c r="K60" s="243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3">
        <f t="shared" si="14"/>
        <v>0</v>
      </c>
      <c r="X60" s="243"/>
      <c r="Y60" s="243"/>
      <c r="Z60" s="243"/>
      <c r="AA60" s="245"/>
      <c r="AB60" s="245"/>
      <c r="AC60" s="245"/>
      <c r="AD60" s="245"/>
      <c r="AE60" s="246" t="e">
        <f t="shared" si="15"/>
        <v>#DIV/0!</v>
      </c>
      <c r="AF60" s="247"/>
    </row>
    <row r="61" spans="1:32" s="6" customFormat="1" ht="15" customHeight="1" x14ac:dyDescent="0.2">
      <c r="A61" s="15" t="s">
        <v>98</v>
      </c>
      <c r="B61" s="242"/>
      <c r="C61" s="242"/>
      <c r="D61" s="242"/>
      <c r="E61" s="242"/>
      <c r="F61" s="242"/>
      <c r="G61" s="242"/>
      <c r="H61" s="242"/>
      <c r="I61" s="243">
        <f t="shared" si="13"/>
        <v>0</v>
      </c>
      <c r="J61" s="243"/>
      <c r="K61" s="243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3">
        <f t="shared" si="14"/>
        <v>0</v>
      </c>
      <c r="X61" s="243"/>
      <c r="Y61" s="243"/>
      <c r="Z61" s="243"/>
      <c r="AA61" s="245"/>
      <c r="AB61" s="245"/>
      <c r="AC61" s="245"/>
      <c r="AD61" s="245"/>
      <c r="AE61" s="246" t="e">
        <f t="shared" si="15"/>
        <v>#DIV/0!</v>
      </c>
      <c r="AF61" s="247"/>
    </row>
    <row r="62" spans="1:32" s="6" customFormat="1" ht="15" customHeight="1" x14ac:dyDescent="0.2">
      <c r="A62" s="15" t="s">
        <v>99</v>
      </c>
      <c r="B62" s="242"/>
      <c r="C62" s="242"/>
      <c r="D62" s="242"/>
      <c r="E62" s="242"/>
      <c r="F62" s="242"/>
      <c r="G62" s="242"/>
      <c r="H62" s="242"/>
      <c r="I62" s="243">
        <f t="shared" si="13"/>
        <v>0</v>
      </c>
      <c r="J62" s="243"/>
      <c r="K62" s="243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3">
        <f t="shared" si="14"/>
        <v>0</v>
      </c>
      <c r="X62" s="243"/>
      <c r="Y62" s="243"/>
      <c r="Z62" s="243"/>
      <c r="AA62" s="245"/>
      <c r="AB62" s="245"/>
      <c r="AC62" s="245"/>
      <c r="AD62" s="245"/>
      <c r="AE62" s="246" t="e">
        <f t="shared" si="15"/>
        <v>#DIV/0!</v>
      </c>
      <c r="AF62" s="247"/>
    </row>
    <row r="63" spans="1:32" s="6" customFormat="1" ht="15" customHeight="1" x14ac:dyDescent="0.2">
      <c r="A63" s="15" t="s">
        <v>100</v>
      </c>
      <c r="B63" s="242"/>
      <c r="C63" s="242"/>
      <c r="D63" s="242"/>
      <c r="E63" s="242"/>
      <c r="F63" s="242"/>
      <c r="G63" s="242"/>
      <c r="H63" s="242"/>
      <c r="I63" s="243">
        <f t="shared" si="13"/>
        <v>0</v>
      </c>
      <c r="J63" s="243"/>
      <c r="K63" s="243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3">
        <f t="shared" si="14"/>
        <v>0</v>
      </c>
      <c r="X63" s="243"/>
      <c r="Y63" s="243"/>
      <c r="Z63" s="243"/>
      <c r="AA63" s="245"/>
      <c r="AB63" s="245"/>
      <c r="AC63" s="245"/>
      <c r="AD63" s="245"/>
      <c r="AE63" s="246" t="e">
        <f t="shared" si="15"/>
        <v>#DIV/0!</v>
      </c>
      <c r="AF63" s="247"/>
    </row>
    <row r="64" spans="1:32" s="6" customFormat="1" ht="15" customHeight="1" x14ac:dyDescent="0.2">
      <c r="A64" s="15" t="s">
        <v>101</v>
      </c>
      <c r="B64" s="242"/>
      <c r="C64" s="242"/>
      <c r="D64" s="242"/>
      <c r="E64" s="242"/>
      <c r="F64" s="242"/>
      <c r="G64" s="242"/>
      <c r="H64" s="242"/>
      <c r="I64" s="243">
        <f t="shared" si="13"/>
        <v>0</v>
      </c>
      <c r="J64" s="243"/>
      <c r="K64" s="243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3">
        <f t="shared" si="14"/>
        <v>0</v>
      </c>
      <c r="X64" s="243"/>
      <c r="Y64" s="243"/>
      <c r="Z64" s="243"/>
      <c r="AA64" s="245"/>
      <c r="AB64" s="245"/>
      <c r="AC64" s="245"/>
      <c r="AD64" s="245"/>
      <c r="AE64" s="246" t="e">
        <f t="shared" si="15"/>
        <v>#DIV/0!</v>
      </c>
      <c r="AF64" s="247"/>
    </row>
    <row r="65" spans="1:32" s="6" customFormat="1" ht="15" customHeight="1" x14ac:dyDescent="0.2">
      <c r="A65" s="15" t="s">
        <v>102</v>
      </c>
      <c r="B65" s="242"/>
      <c r="C65" s="242"/>
      <c r="D65" s="242"/>
      <c r="E65" s="242"/>
      <c r="F65" s="242"/>
      <c r="G65" s="242"/>
      <c r="H65" s="242"/>
      <c r="I65" s="243">
        <f t="shared" si="13"/>
        <v>0</v>
      </c>
      <c r="J65" s="243"/>
      <c r="K65" s="243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3">
        <f t="shared" si="14"/>
        <v>0</v>
      </c>
      <c r="X65" s="243"/>
      <c r="Y65" s="243"/>
      <c r="Z65" s="243"/>
      <c r="AA65" s="245"/>
      <c r="AB65" s="245"/>
      <c r="AC65" s="245"/>
      <c r="AD65" s="245"/>
      <c r="AE65" s="246" t="e">
        <f t="shared" si="15"/>
        <v>#DIV/0!</v>
      </c>
      <c r="AF65" s="247"/>
    </row>
    <row r="66" spans="1:32" s="6" customFormat="1" ht="15" customHeight="1" x14ac:dyDescent="0.2">
      <c r="A66" s="15" t="s">
        <v>103</v>
      </c>
      <c r="B66" s="242"/>
      <c r="C66" s="242"/>
      <c r="D66" s="242"/>
      <c r="E66" s="242"/>
      <c r="F66" s="242"/>
      <c r="G66" s="242"/>
      <c r="H66" s="242"/>
      <c r="I66" s="243">
        <f t="shared" si="13"/>
        <v>0</v>
      </c>
      <c r="J66" s="243"/>
      <c r="K66" s="243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3">
        <f t="shared" ref="W66:W70" si="16">(L66*O66)+S66</f>
        <v>0</v>
      </c>
      <c r="X66" s="243"/>
      <c r="Y66" s="243"/>
      <c r="Z66" s="243"/>
      <c r="AA66" s="245"/>
      <c r="AB66" s="245"/>
      <c r="AC66" s="245"/>
      <c r="AD66" s="245"/>
      <c r="AE66" s="246" t="e">
        <f t="shared" ref="AE66:AE70" si="17">AA66/W66</f>
        <v>#DIV/0!</v>
      </c>
      <c r="AF66" s="247"/>
    </row>
    <row r="67" spans="1:32" s="6" customFormat="1" ht="15" customHeight="1" x14ac:dyDescent="0.2">
      <c r="A67" s="15" t="s">
        <v>104</v>
      </c>
      <c r="B67" s="242"/>
      <c r="C67" s="242"/>
      <c r="D67" s="242"/>
      <c r="E67" s="242"/>
      <c r="F67" s="242"/>
      <c r="G67" s="242"/>
      <c r="H67" s="242"/>
      <c r="I67" s="243">
        <f t="shared" si="13"/>
        <v>0</v>
      </c>
      <c r="J67" s="243"/>
      <c r="K67" s="243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3">
        <f t="shared" si="16"/>
        <v>0</v>
      </c>
      <c r="X67" s="243"/>
      <c r="Y67" s="243"/>
      <c r="Z67" s="243"/>
      <c r="AA67" s="245"/>
      <c r="AB67" s="245"/>
      <c r="AC67" s="245"/>
      <c r="AD67" s="245"/>
      <c r="AE67" s="246" t="e">
        <f t="shared" si="17"/>
        <v>#DIV/0!</v>
      </c>
      <c r="AF67" s="247"/>
    </row>
    <row r="68" spans="1:32" s="6" customFormat="1" ht="15" customHeight="1" x14ac:dyDescent="0.2">
      <c r="A68" s="15" t="s">
        <v>105</v>
      </c>
      <c r="B68" s="242"/>
      <c r="C68" s="242"/>
      <c r="D68" s="242"/>
      <c r="E68" s="242"/>
      <c r="F68" s="242"/>
      <c r="G68" s="242"/>
      <c r="H68" s="242"/>
      <c r="I68" s="243">
        <f t="shared" si="13"/>
        <v>0</v>
      </c>
      <c r="J68" s="243"/>
      <c r="K68" s="243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3">
        <f t="shared" si="16"/>
        <v>0</v>
      </c>
      <c r="X68" s="243"/>
      <c r="Y68" s="243"/>
      <c r="Z68" s="243"/>
      <c r="AA68" s="245"/>
      <c r="AB68" s="245"/>
      <c r="AC68" s="245"/>
      <c r="AD68" s="245"/>
      <c r="AE68" s="246" t="e">
        <f t="shared" si="17"/>
        <v>#DIV/0!</v>
      </c>
      <c r="AF68" s="247"/>
    </row>
    <row r="69" spans="1:32" s="6" customFormat="1" ht="15" customHeight="1" x14ac:dyDescent="0.2">
      <c r="A69" s="15" t="s">
        <v>106</v>
      </c>
      <c r="B69" s="242"/>
      <c r="C69" s="242"/>
      <c r="D69" s="242"/>
      <c r="E69" s="242"/>
      <c r="F69" s="242"/>
      <c r="G69" s="242"/>
      <c r="H69" s="242"/>
      <c r="I69" s="243">
        <f t="shared" si="13"/>
        <v>0</v>
      </c>
      <c r="J69" s="243"/>
      <c r="K69" s="243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3">
        <f t="shared" si="16"/>
        <v>0</v>
      </c>
      <c r="X69" s="243"/>
      <c r="Y69" s="243"/>
      <c r="Z69" s="243"/>
      <c r="AA69" s="245"/>
      <c r="AB69" s="245"/>
      <c r="AC69" s="245"/>
      <c r="AD69" s="245"/>
      <c r="AE69" s="246" t="e">
        <f t="shared" si="17"/>
        <v>#DIV/0!</v>
      </c>
      <c r="AF69" s="247"/>
    </row>
    <row r="70" spans="1:32" s="6" customFormat="1" ht="15" customHeight="1" x14ac:dyDescent="0.2">
      <c r="A70" s="15" t="s">
        <v>107</v>
      </c>
      <c r="B70" s="242"/>
      <c r="C70" s="242"/>
      <c r="D70" s="242"/>
      <c r="E70" s="242"/>
      <c r="F70" s="242"/>
      <c r="G70" s="242"/>
      <c r="H70" s="242"/>
      <c r="I70" s="243">
        <f t="shared" si="13"/>
        <v>0</v>
      </c>
      <c r="J70" s="243"/>
      <c r="K70" s="243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3">
        <f t="shared" si="16"/>
        <v>0</v>
      </c>
      <c r="X70" s="243"/>
      <c r="Y70" s="243"/>
      <c r="Z70" s="243"/>
      <c r="AA70" s="245"/>
      <c r="AB70" s="245"/>
      <c r="AC70" s="245"/>
      <c r="AD70" s="245"/>
      <c r="AE70" s="246" t="e">
        <f t="shared" si="17"/>
        <v>#DIV/0!</v>
      </c>
      <c r="AF70" s="247"/>
    </row>
    <row r="71" spans="1:32" s="6" customFormat="1" ht="15" customHeight="1" x14ac:dyDescent="0.2">
      <c r="A71" s="15" t="s">
        <v>108</v>
      </c>
      <c r="B71" s="242"/>
      <c r="C71" s="242"/>
      <c r="D71" s="242"/>
      <c r="E71" s="242"/>
      <c r="F71" s="242"/>
      <c r="G71" s="242"/>
      <c r="H71" s="242"/>
      <c r="I71" s="243">
        <f t="shared" si="13"/>
        <v>0</v>
      </c>
      <c r="J71" s="243"/>
      <c r="K71" s="243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3">
        <f t="shared" si="14"/>
        <v>0</v>
      </c>
      <c r="X71" s="243"/>
      <c r="Y71" s="243"/>
      <c r="Z71" s="243"/>
      <c r="AA71" s="245"/>
      <c r="AB71" s="245"/>
      <c r="AC71" s="245"/>
      <c r="AD71" s="245"/>
      <c r="AE71" s="246" t="e">
        <f t="shared" si="15"/>
        <v>#DIV/0!</v>
      </c>
      <c r="AF71" s="247"/>
    </row>
    <row r="72" spans="1:32" s="6" customFormat="1" ht="15" customHeight="1" x14ac:dyDescent="0.2">
      <c r="A72" s="15" t="s">
        <v>109</v>
      </c>
      <c r="B72" s="242"/>
      <c r="C72" s="242"/>
      <c r="D72" s="242"/>
      <c r="E72" s="242"/>
      <c r="F72" s="242"/>
      <c r="G72" s="242"/>
      <c r="H72" s="242"/>
      <c r="I72" s="243">
        <f t="shared" si="13"/>
        <v>0</v>
      </c>
      <c r="J72" s="243"/>
      <c r="K72" s="243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3">
        <f t="shared" si="14"/>
        <v>0</v>
      </c>
      <c r="X72" s="243"/>
      <c r="Y72" s="243"/>
      <c r="Z72" s="243"/>
      <c r="AA72" s="245"/>
      <c r="AB72" s="245"/>
      <c r="AC72" s="245"/>
      <c r="AD72" s="245"/>
      <c r="AE72" s="246" t="e">
        <f t="shared" si="15"/>
        <v>#DIV/0!</v>
      </c>
      <c r="AF72" s="247"/>
    </row>
    <row r="73" spans="1:32" s="6" customFormat="1" ht="15" customHeight="1" thickBot="1" x14ac:dyDescent="0.25">
      <c r="A73" s="293" t="s">
        <v>118</v>
      </c>
      <c r="B73" s="293"/>
      <c r="C73" s="293"/>
      <c r="D73" s="293"/>
      <c r="E73" s="293"/>
      <c r="F73" s="293"/>
      <c r="G73" s="293"/>
      <c r="H73" s="293"/>
      <c r="I73" s="271">
        <f>SUM(I53:K72)</f>
        <v>0</v>
      </c>
      <c r="J73" s="271"/>
      <c r="K73" s="271"/>
      <c r="L73" s="248">
        <f>SUM(L53:N72)</f>
        <v>0</v>
      </c>
      <c r="M73" s="248"/>
      <c r="N73" s="248"/>
      <c r="O73" s="248"/>
      <c r="P73" s="248"/>
      <c r="Q73" s="248"/>
      <c r="R73" s="248"/>
      <c r="S73" s="248">
        <f>SUM(S53:V72)</f>
        <v>0</v>
      </c>
      <c r="T73" s="248"/>
      <c r="U73" s="248"/>
      <c r="V73" s="248"/>
      <c r="W73" s="271">
        <f>SUM(W53:Z72)</f>
        <v>0</v>
      </c>
      <c r="X73" s="271"/>
      <c r="Y73" s="271"/>
      <c r="Z73" s="271"/>
      <c r="AA73" s="272">
        <f>SUM(AA53:AD72)</f>
        <v>0</v>
      </c>
      <c r="AB73" s="272"/>
      <c r="AC73" s="272"/>
      <c r="AD73" s="272"/>
      <c r="AE73" s="276" t="e">
        <f t="shared" si="12"/>
        <v>#DIV/0!</v>
      </c>
      <c r="AF73" s="277"/>
    </row>
    <row r="74" spans="1:32" s="6" customFormat="1" ht="21" customHeight="1" x14ac:dyDescent="0.2">
      <c r="A74" s="249" t="s">
        <v>119</v>
      </c>
      <c r="B74" s="249"/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59" t="s">
        <v>86</v>
      </c>
      <c r="X74" s="259"/>
      <c r="Y74" s="259"/>
      <c r="Z74" s="259"/>
      <c r="AA74" s="278" t="s">
        <v>87</v>
      </c>
      <c r="AB74" s="278"/>
      <c r="AC74" s="278"/>
      <c r="AD74" s="278"/>
      <c r="AE74" s="278"/>
      <c r="AF74" s="279"/>
    </row>
    <row r="75" spans="1:32" s="6" customFormat="1" ht="16.899999999999999" customHeight="1" x14ac:dyDescent="0.2">
      <c r="A75" s="249"/>
      <c r="B75" s="249"/>
      <c r="C75" s="249"/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59"/>
      <c r="X75" s="259"/>
      <c r="Y75" s="259"/>
      <c r="Z75" s="259"/>
      <c r="AA75" s="262" t="s">
        <v>22</v>
      </c>
      <c r="AB75" s="262"/>
      <c r="AC75" s="262"/>
      <c r="AD75" s="262"/>
      <c r="AE75" s="263" t="s">
        <v>23</v>
      </c>
      <c r="AF75" s="264"/>
    </row>
    <row r="76" spans="1:32" s="6" customFormat="1" ht="15" customHeight="1" thickBot="1" x14ac:dyDescent="0.25">
      <c r="A76" s="311" t="s">
        <v>120</v>
      </c>
      <c r="B76" s="311"/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253"/>
      <c r="X76" s="253"/>
      <c r="Y76" s="253"/>
      <c r="Z76" s="253"/>
      <c r="AA76" s="254"/>
      <c r="AB76" s="254"/>
      <c r="AC76" s="254"/>
      <c r="AD76" s="254"/>
      <c r="AE76" s="255" t="e">
        <f>AA76/W76</f>
        <v>#DIV/0!</v>
      </c>
      <c r="AF76" s="256"/>
    </row>
    <row r="77" spans="1:32" s="6" customFormat="1" ht="21" customHeight="1" x14ac:dyDescent="0.2">
      <c r="A77" s="314" t="s">
        <v>121</v>
      </c>
      <c r="B77" s="314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2" t="s">
        <v>122</v>
      </c>
      <c r="V77" s="312"/>
      <c r="W77" s="312"/>
      <c r="X77" s="312"/>
      <c r="Y77" s="312"/>
      <c r="Z77" s="312"/>
      <c r="AA77" s="260" t="s">
        <v>87</v>
      </c>
      <c r="AB77" s="260"/>
      <c r="AC77" s="260"/>
      <c r="AD77" s="260"/>
      <c r="AE77" s="260"/>
      <c r="AF77" s="261"/>
    </row>
    <row r="78" spans="1:32" s="6" customFormat="1" ht="12.95" customHeight="1" thickBot="1" x14ac:dyDescent="0.25">
      <c r="A78" s="314"/>
      <c r="B78" s="314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2"/>
      <c r="V78" s="312"/>
      <c r="W78" s="312"/>
      <c r="X78" s="312"/>
      <c r="Y78" s="312"/>
      <c r="Z78" s="312"/>
      <c r="AA78" s="265" t="s">
        <v>22</v>
      </c>
      <c r="AB78" s="265"/>
      <c r="AC78" s="265"/>
      <c r="AD78" s="265"/>
      <c r="AE78" s="309" t="s">
        <v>23</v>
      </c>
      <c r="AF78" s="310"/>
    </row>
    <row r="79" spans="1:32" s="6" customFormat="1" ht="19.899999999999999" customHeight="1" thickBot="1" x14ac:dyDescent="0.25">
      <c r="A79" s="314"/>
      <c r="B79" s="314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3">
        <f>W76+W73+W50+W27</f>
        <v>0</v>
      </c>
      <c r="V79" s="313"/>
      <c r="W79" s="313"/>
      <c r="X79" s="313"/>
      <c r="Y79" s="313"/>
      <c r="Z79" s="313"/>
      <c r="AA79" s="250">
        <f>AA76+AA73+AA50+AA27</f>
        <v>0</v>
      </c>
      <c r="AB79" s="250"/>
      <c r="AC79" s="250"/>
      <c r="AD79" s="250"/>
      <c r="AE79" s="251" t="e">
        <f>AA79/U79</f>
        <v>#DIV/0!</v>
      </c>
      <c r="AF79" s="252"/>
    </row>
    <row r="80" spans="1:32" s="19" customFormat="1" ht="15" customHeight="1" thickBot="1" x14ac:dyDescent="0.25">
      <c r="A80" s="315" t="s">
        <v>123</v>
      </c>
      <c r="B80" s="316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7"/>
      <c r="AA80" s="239">
        <f>I73+I50+I27</f>
        <v>0</v>
      </c>
      <c r="AB80" s="240"/>
      <c r="AC80" s="240"/>
      <c r="AD80" s="240"/>
      <c r="AE80" s="240"/>
      <c r="AF80" s="241"/>
    </row>
    <row r="81" spans="1:32" s="6" customFormat="1" ht="15" customHeight="1" x14ac:dyDescent="0.2">
      <c r="A81" s="305" t="s">
        <v>124</v>
      </c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297" t="s">
        <v>125</v>
      </c>
      <c r="T81" s="297"/>
      <c r="U81" s="297"/>
      <c r="V81" s="297"/>
      <c r="W81" s="297"/>
      <c r="X81" s="297"/>
      <c r="Y81" s="297"/>
      <c r="Z81" s="297" t="s">
        <v>126</v>
      </c>
      <c r="AA81" s="297"/>
      <c r="AB81" s="297"/>
      <c r="AC81" s="297"/>
      <c r="AD81" s="297"/>
      <c r="AE81" s="297"/>
      <c r="AF81" s="298"/>
    </row>
    <row r="82" spans="1:32" s="6" customFormat="1" ht="15" customHeight="1" thickBot="1" x14ac:dyDescent="0.25">
      <c r="A82" s="307"/>
      <c r="B82" s="308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2"/>
      <c r="T82" s="303"/>
      <c r="U82" s="303"/>
      <c r="V82" s="303"/>
      <c r="W82" s="303"/>
      <c r="X82" s="303"/>
      <c r="Y82" s="304"/>
      <c r="Z82" s="299"/>
      <c r="AA82" s="300"/>
      <c r="AB82" s="300"/>
      <c r="AC82" s="300"/>
      <c r="AD82" s="300"/>
      <c r="AE82" s="300"/>
      <c r="AF82" s="301"/>
    </row>
    <row r="83" spans="1:32" s="2" customFormat="1" ht="20.100000000000001" customHeight="1" x14ac:dyDescent="0.2">
      <c r="A83" s="33" t="s">
        <v>127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5"/>
    </row>
    <row r="84" spans="1:32" s="2" customFormat="1" ht="60" customHeight="1" thickBot="1" x14ac:dyDescent="0.25">
      <c r="A84" s="294"/>
      <c r="B84" s="295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6"/>
    </row>
    <row r="85" spans="1:32" s="2" customFormat="1" ht="12.75" customHeight="1" x14ac:dyDescent="0.25">
      <c r="AA85" s="1"/>
      <c r="AB85" s="3"/>
      <c r="AC85"/>
      <c r="AD85"/>
    </row>
    <row r="86" spans="1:32" s="2" customFormat="1" ht="12.75" customHeight="1" x14ac:dyDescent="0.25">
      <c r="AA86" s="1"/>
      <c r="AB86" s="3"/>
      <c r="AC86"/>
      <c r="AD86"/>
    </row>
    <row r="87" spans="1:32" s="2" customFormat="1" ht="12.75" customHeight="1" x14ac:dyDescent="0.25">
      <c r="AA87" s="1"/>
      <c r="AB87" s="3"/>
      <c r="AC87"/>
      <c r="AD87"/>
    </row>
    <row r="88" spans="1:32" s="2" customFormat="1" ht="12.75" customHeight="1" x14ac:dyDescent="0.25">
      <c r="AA88" s="1"/>
      <c r="AB88" s="3"/>
      <c r="AC88"/>
      <c r="AD88"/>
    </row>
    <row r="89" spans="1:32" s="2" customFormat="1" ht="12.75" customHeight="1" x14ac:dyDescent="0.25">
      <c r="AA89" s="1"/>
      <c r="AB89" s="3"/>
      <c r="AC89"/>
      <c r="AD89"/>
    </row>
    <row r="90" spans="1:32" s="2" customFormat="1" ht="12.75" customHeight="1" x14ac:dyDescent="0.25">
      <c r="AA90" s="1"/>
      <c r="AB90" s="3"/>
      <c r="AC90"/>
      <c r="AD90"/>
    </row>
    <row r="91" spans="1:32" s="2" customFormat="1" ht="12.75" customHeight="1" x14ac:dyDescent="0.25">
      <c r="AA91" s="1"/>
      <c r="AB91" s="3"/>
      <c r="AC91"/>
      <c r="AD91"/>
    </row>
    <row r="92" spans="1:32" s="2" customFormat="1" ht="12.75" customHeight="1" x14ac:dyDescent="0.25">
      <c r="AA92" s="1"/>
      <c r="AB92" s="3"/>
      <c r="AC92"/>
      <c r="AD92"/>
    </row>
    <row r="93" spans="1:32" s="2" customFormat="1" ht="12.75" customHeight="1" x14ac:dyDescent="0.25">
      <c r="AA93" s="1"/>
      <c r="AB93" s="3"/>
      <c r="AC93"/>
      <c r="AD93"/>
    </row>
    <row r="94" spans="1:32" s="2" customFormat="1" ht="12.75" customHeight="1" x14ac:dyDescent="0.25">
      <c r="AA94" s="1"/>
      <c r="AB94" s="3"/>
      <c r="AC94"/>
      <c r="AD94"/>
    </row>
    <row r="95" spans="1:32" s="2" customFormat="1" ht="12.75" customHeight="1" x14ac:dyDescent="0.25">
      <c r="AA95" s="1"/>
      <c r="AB95" s="3"/>
      <c r="AC95"/>
      <c r="AD95"/>
    </row>
    <row r="96" spans="1:32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  <row r="472" spans="27:30" s="2" customFormat="1" ht="12.75" customHeight="1" x14ac:dyDescent="0.25">
      <c r="AA472" s="1"/>
      <c r="AB472" s="3"/>
      <c r="AC472"/>
      <c r="AD472"/>
    </row>
    <row r="473" spans="27:30" s="2" customFormat="1" ht="12.75" customHeight="1" x14ac:dyDescent="0.25">
      <c r="AA473" s="1"/>
      <c r="AB473" s="3"/>
      <c r="AC473"/>
      <c r="AD473"/>
    </row>
  </sheetData>
  <sheetProtection algorithmName="SHA-512" hashValue="fvykrgKKmKktX1Qr/7QF/xJInC2Z0qe/R5n0163izLg//l3idRmf3b5D/8guZ+lL6P2cXywSGiQ9yDmuAa31SA==" saltValue="ggqF73dd/1g1rKH6X0dCVw==" spinCount="100000" sheet="1" objects="1" scenarios="1"/>
  <protectedRanges>
    <protectedRange sqref="A4 B7:S26 AA7:AD26 B30:S49 AA30:AD49 B53:H72 L53:V72 AA53:AD72 W76:AD76 S82:AF82 A84" name="Oblast1"/>
  </protectedRanges>
  <mergeCells count="608">
    <mergeCell ref="A83:AF83"/>
    <mergeCell ref="A84:AF84"/>
    <mergeCell ref="W73:Z73"/>
    <mergeCell ref="AA73:AD73"/>
    <mergeCell ref="AE73:AF73"/>
    <mergeCell ref="W74:Z75"/>
    <mergeCell ref="AA74:AF74"/>
    <mergeCell ref="AA75:AD75"/>
    <mergeCell ref="AE75:AF75"/>
    <mergeCell ref="L73:N73"/>
    <mergeCell ref="O73:R73"/>
    <mergeCell ref="A73:H73"/>
    <mergeCell ref="I73:K73"/>
    <mergeCell ref="Z81:AF81"/>
    <mergeCell ref="Z82:AF82"/>
    <mergeCell ref="S81:Y81"/>
    <mergeCell ref="S82:Y82"/>
    <mergeCell ref="A81:R82"/>
    <mergeCell ref="AE78:AF78"/>
    <mergeCell ref="A76:V76"/>
    <mergeCell ref="U77:Z78"/>
    <mergeCell ref="U79:Z79"/>
    <mergeCell ref="A77:T79"/>
    <mergeCell ref="A80:Z80"/>
    <mergeCell ref="AE40:AF40"/>
    <mergeCell ref="I40:J40"/>
    <mergeCell ref="AA6:AD6"/>
    <mergeCell ref="AE6:AF6"/>
    <mergeCell ref="A5:H5"/>
    <mergeCell ref="P7:S7"/>
    <mergeCell ref="M7:O7"/>
    <mergeCell ref="K7:L7"/>
    <mergeCell ref="B7:H7"/>
    <mergeCell ref="B6:H6"/>
    <mergeCell ref="AA8:AD8"/>
    <mergeCell ref="AE8:AF8"/>
    <mergeCell ref="I8:J8"/>
    <mergeCell ref="W7:Z7"/>
    <mergeCell ref="AA7:AD7"/>
    <mergeCell ref="AE7:AF7"/>
    <mergeCell ref="I7:J7"/>
    <mergeCell ref="T7:V7"/>
    <mergeCell ref="AA5:AF5"/>
    <mergeCell ref="T5:V6"/>
    <mergeCell ref="P5:S6"/>
    <mergeCell ref="M5:O6"/>
    <mergeCell ref="A27:H27"/>
    <mergeCell ref="K27:L27"/>
    <mergeCell ref="T8:V8"/>
    <mergeCell ref="B9:H9"/>
    <mergeCell ref="K9:L9"/>
    <mergeCell ref="M9:O9"/>
    <mergeCell ref="P9:S9"/>
    <mergeCell ref="T9:V9"/>
    <mergeCell ref="P27:S27"/>
    <mergeCell ref="T27:V27"/>
    <mergeCell ref="B10:H10"/>
    <mergeCell ref="I10:J10"/>
    <mergeCell ref="K10:L10"/>
    <mergeCell ref="M10:O10"/>
    <mergeCell ref="P10:S10"/>
    <mergeCell ref="T10:V10"/>
    <mergeCell ref="M27:O27"/>
    <mergeCell ref="B12:H12"/>
    <mergeCell ref="I12:J12"/>
    <mergeCell ref="K12:L12"/>
    <mergeCell ref="M12:O12"/>
    <mergeCell ref="P12:S12"/>
    <mergeCell ref="T12:V12"/>
    <mergeCell ref="B14:H14"/>
    <mergeCell ref="I14:J14"/>
    <mergeCell ref="K14:L14"/>
    <mergeCell ref="AE39:AF39"/>
    <mergeCell ref="I39:J39"/>
    <mergeCell ref="B39:H39"/>
    <mergeCell ref="K39:L39"/>
    <mergeCell ref="M39:O39"/>
    <mergeCell ref="P39:S39"/>
    <mergeCell ref="T39:V39"/>
    <mergeCell ref="A1:AF1"/>
    <mergeCell ref="W9:Z9"/>
    <mergeCell ref="AA9:AD9"/>
    <mergeCell ref="AE9:AF9"/>
    <mergeCell ref="I9:J9"/>
    <mergeCell ref="A2:AF2"/>
    <mergeCell ref="W5:Z6"/>
    <mergeCell ref="I5:J6"/>
    <mergeCell ref="K5:L6"/>
    <mergeCell ref="W8:Z8"/>
    <mergeCell ref="A3:AF3"/>
    <mergeCell ref="A4:AF4"/>
    <mergeCell ref="B29:H29"/>
    <mergeCell ref="B8:H8"/>
    <mergeCell ref="K8:L8"/>
    <mergeCell ref="M8:O8"/>
    <mergeCell ref="P8:S8"/>
    <mergeCell ref="B54:H54"/>
    <mergeCell ref="B31:H31"/>
    <mergeCell ref="I31:J31"/>
    <mergeCell ref="K31:L31"/>
    <mergeCell ref="M31:O31"/>
    <mergeCell ref="P31:S31"/>
    <mergeCell ref="T31:V31"/>
    <mergeCell ref="W27:Z27"/>
    <mergeCell ref="AA27:AD27"/>
    <mergeCell ref="W39:Z39"/>
    <mergeCell ref="AA39:AD39"/>
    <mergeCell ref="W40:Z40"/>
    <mergeCell ref="AA40:AD40"/>
    <mergeCell ref="B53:H53"/>
    <mergeCell ref="I53:K53"/>
    <mergeCell ref="A28:H28"/>
    <mergeCell ref="A50:H50"/>
    <mergeCell ref="A51:H51"/>
    <mergeCell ref="B52:H52"/>
    <mergeCell ref="I51:K52"/>
    <mergeCell ref="L51:N52"/>
    <mergeCell ref="O51:R52"/>
    <mergeCell ref="W30:Z30"/>
    <mergeCell ref="AA30:AD30"/>
    <mergeCell ref="L53:N53"/>
    <mergeCell ref="O53:R53"/>
    <mergeCell ref="S53:V53"/>
    <mergeCell ref="AE30:AF30"/>
    <mergeCell ref="I30:J30"/>
    <mergeCell ref="B30:H30"/>
    <mergeCell ref="K30:L30"/>
    <mergeCell ref="M30:O30"/>
    <mergeCell ref="P30:S30"/>
    <mergeCell ref="T30:V30"/>
    <mergeCell ref="W50:Z50"/>
    <mergeCell ref="AA50:AD50"/>
    <mergeCell ref="AE50:AF50"/>
    <mergeCell ref="I50:J50"/>
    <mergeCell ref="K50:L50"/>
    <mergeCell ref="M50:O50"/>
    <mergeCell ref="P50:S50"/>
    <mergeCell ref="T50:V50"/>
    <mergeCell ref="W31:Z31"/>
    <mergeCell ref="AA31:AD31"/>
    <mergeCell ref="AE31:AF31"/>
    <mergeCell ref="B32:H32"/>
    <mergeCell ref="I32:J32"/>
    <mergeCell ref="K32:L32"/>
    <mergeCell ref="AA77:AF77"/>
    <mergeCell ref="AA78:AD78"/>
    <mergeCell ref="I54:K54"/>
    <mergeCell ref="L54:N54"/>
    <mergeCell ref="O54:R54"/>
    <mergeCell ref="S54:V54"/>
    <mergeCell ref="W54:Z54"/>
    <mergeCell ref="AA54:AD54"/>
    <mergeCell ref="AE54:AF54"/>
    <mergeCell ref="W56:Z56"/>
    <mergeCell ref="AA56:AD56"/>
    <mergeCell ref="AE56:AF56"/>
    <mergeCell ref="W55:Z55"/>
    <mergeCell ref="AA55:AD55"/>
    <mergeCell ref="AE55:AF55"/>
    <mergeCell ref="I55:K55"/>
    <mergeCell ref="L55:N55"/>
    <mergeCell ref="O55:R55"/>
    <mergeCell ref="S55:V55"/>
    <mergeCell ref="I56:K56"/>
    <mergeCell ref="L56:N56"/>
    <mergeCell ref="O56:R56"/>
    <mergeCell ref="S56:V56"/>
    <mergeCell ref="AE57:AF57"/>
    <mergeCell ref="S51:V52"/>
    <mergeCell ref="W51:Z52"/>
    <mergeCell ref="AA51:AF51"/>
    <mergeCell ref="AA52:AD52"/>
    <mergeCell ref="AE52:AF52"/>
    <mergeCell ref="W53:Z53"/>
    <mergeCell ref="AA53:AD53"/>
    <mergeCell ref="AE53:AF53"/>
    <mergeCell ref="W10:Z10"/>
    <mergeCell ref="AA10:AD10"/>
    <mergeCell ref="AE10:AF10"/>
    <mergeCell ref="W12:Z12"/>
    <mergeCell ref="AA12:AD12"/>
    <mergeCell ref="AE12:AF12"/>
    <mergeCell ref="W32:Z32"/>
    <mergeCell ref="AA32:AD32"/>
    <mergeCell ref="AE32:AF32"/>
    <mergeCell ref="W34:Z34"/>
    <mergeCell ref="AA34:AD34"/>
    <mergeCell ref="AE34:AF34"/>
    <mergeCell ref="W41:Z41"/>
    <mergeCell ref="AA41:AD41"/>
    <mergeCell ref="AE41:AF41"/>
    <mergeCell ref="AA44:AD44"/>
    <mergeCell ref="B11:H11"/>
    <mergeCell ref="I11:J11"/>
    <mergeCell ref="K11:L11"/>
    <mergeCell ref="M11:O11"/>
    <mergeCell ref="P11:S11"/>
    <mergeCell ref="T11:V11"/>
    <mergeCell ref="W11:Z11"/>
    <mergeCell ref="AA11:AD11"/>
    <mergeCell ref="AE11:AF11"/>
    <mergeCell ref="B13:H13"/>
    <mergeCell ref="I13:J13"/>
    <mergeCell ref="K13:L13"/>
    <mergeCell ref="M13:O13"/>
    <mergeCell ref="P13:S13"/>
    <mergeCell ref="T13:V13"/>
    <mergeCell ref="W13:Z13"/>
    <mergeCell ref="AA13:AD13"/>
    <mergeCell ref="AE13:AF13"/>
    <mergeCell ref="M14:O14"/>
    <mergeCell ref="P14:S14"/>
    <mergeCell ref="T14:V14"/>
    <mergeCell ref="W14:Z14"/>
    <mergeCell ref="AA14:AD14"/>
    <mergeCell ref="AE14:AF14"/>
    <mergeCell ref="B15:H15"/>
    <mergeCell ref="I15:J15"/>
    <mergeCell ref="K15:L15"/>
    <mergeCell ref="M15:O15"/>
    <mergeCell ref="P15:S15"/>
    <mergeCell ref="T15:V15"/>
    <mergeCell ref="W15:Z15"/>
    <mergeCell ref="AA15:AD15"/>
    <mergeCell ref="AE15:AF15"/>
    <mergeCell ref="B16:H16"/>
    <mergeCell ref="I16:J16"/>
    <mergeCell ref="K16:L16"/>
    <mergeCell ref="M16:O16"/>
    <mergeCell ref="P16:S16"/>
    <mergeCell ref="T16:V16"/>
    <mergeCell ref="W16:Z16"/>
    <mergeCell ref="AA16:AD16"/>
    <mergeCell ref="AE16:AF16"/>
    <mergeCell ref="B17:H17"/>
    <mergeCell ref="I17:J17"/>
    <mergeCell ref="K17:L17"/>
    <mergeCell ref="M17:O17"/>
    <mergeCell ref="P17:S17"/>
    <mergeCell ref="T17:V17"/>
    <mergeCell ref="W17:Z17"/>
    <mergeCell ref="AA17:AD17"/>
    <mergeCell ref="AE17:AF17"/>
    <mergeCell ref="B18:H18"/>
    <mergeCell ref="I18:J18"/>
    <mergeCell ref="K18:L18"/>
    <mergeCell ref="M18:O18"/>
    <mergeCell ref="P18:S18"/>
    <mergeCell ref="T18:V18"/>
    <mergeCell ref="W18:Z18"/>
    <mergeCell ref="AA18:AD18"/>
    <mergeCell ref="AE18:AF18"/>
    <mergeCell ref="B19:H19"/>
    <mergeCell ref="I19:J19"/>
    <mergeCell ref="K19:L19"/>
    <mergeCell ref="M19:O19"/>
    <mergeCell ref="P19:S19"/>
    <mergeCell ref="T19:V19"/>
    <mergeCell ref="W19:Z19"/>
    <mergeCell ref="AA19:AD19"/>
    <mergeCell ref="AE19:AF19"/>
    <mergeCell ref="B20:H20"/>
    <mergeCell ref="I20:J20"/>
    <mergeCell ref="K20:L20"/>
    <mergeCell ref="M20:O20"/>
    <mergeCell ref="P20:S20"/>
    <mergeCell ref="T20:V20"/>
    <mergeCell ref="W20:Z20"/>
    <mergeCell ref="AA20:AD20"/>
    <mergeCell ref="AE20:AF20"/>
    <mergeCell ref="B21:H21"/>
    <mergeCell ref="I21:J21"/>
    <mergeCell ref="K21:L21"/>
    <mergeCell ref="M21:O21"/>
    <mergeCell ref="P21:S21"/>
    <mergeCell ref="T21:V21"/>
    <mergeCell ref="W21:Z21"/>
    <mergeCell ref="AA21:AD21"/>
    <mergeCell ref="AE21:AF21"/>
    <mergeCell ref="B22:H22"/>
    <mergeCell ref="I22:J22"/>
    <mergeCell ref="K22:L22"/>
    <mergeCell ref="M22:O22"/>
    <mergeCell ref="P22:S22"/>
    <mergeCell ref="T22:V22"/>
    <mergeCell ref="W22:Z22"/>
    <mergeCell ref="AA22:AD22"/>
    <mergeCell ref="AE22:AF22"/>
    <mergeCell ref="B23:H23"/>
    <mergeCell ref="I23:J23"/>
    <mergeCell ref="K23:L23"/>
    <mergeCell ref="M23:O23"/>
    <mergeCell ref="P23:S23"/>
    <mergeCell ref="T23:V23"/>
    <mergeCell ref="W23:Z23"/>
    <mergeCell ref="AA23:AD23"/>
    <mergeCell ref="AE23:AF23"/>
    <mergeCell ref="B24:H24"/>
    <mergeCell ref="I24:J24"/>
    <mergeCell ref="K24:L24"/>
    <mergeCell ref="M24:O24"/>
    <mergeCell ref="P24:S24"/>
    <mergeCell ref="T24:V24"/>
    <mergeCell ref="W24:Z24"/>
    <mergeCell ref="AA24:AD24"/>
    <mergeCell ref="AE24:AF24"/>
    <mergeCell ref="B25:H25"/>
    <mergeCell ref="I25:J25"/>
    <mergeCell ref="K25:L25"/>
    <mergeCell ref="M25:O25"/>
    <mergeCell ref="P25:S25"/>
    <mergeCell ref="T25:V25"/>
    <mergeCell ref="W25:Z25"/>
    <mergeCell ref="AA25:AD25"/>
    <mergeCell ref="AE25:AF25"/>
    <mergeCell ref="W33:Z33"/>
    <mergeCell ref="AA33:AD33"/>
    <mergeCell ref="AE33:AF33"/>
    <mergeCell ref="B26:H26"/>
    <mergeCell ref="I26:J26"/>
    <mergeCell ref="K26:L26"/>
    <mergeCell ref="M26:O26"/>
    <mergeCell ref="P26:S26"/>
    <mergeCell ref="T26:V26"/>
    <mergeCell ref="W26:Z26"/>
    <mergeCell ref="AA26:AD26"/>
    <mergeCell ref="AE26:AF26"/>
    <mergeCell ref="AE27:AF27"/>
    <mergeCell ref="I27:J27"/>
    <mergeCell ref="W28:Z29"/>
    <mergeCell ref="AA28:AF28"/>
    <mergeCell ref="I28:J29"/>
    <mergeCell ref="AA29:AD29"/>
    <mergeCell ref="AE29:AF29"/>
    <mergeCell ref="P28:S29"/>
    <mergeCell ref="T28:V29"/>
    <mergeCell ref="K28:L29"/>
    <mergeCell ref="M28:O29"/>
    <mergeCell ref="M32:O32"/>
    <mergeCell ref="P32:S32"/>
    <mergeCell ref="T32:V32"/>
    <mergeCell ref="B34:H34"/>
    <mergeCell ref="I34:J34"/>
    <mergeCell ref="K34:L34"/>
    <mergeCell ref="M34:O34"/>
    <mergeCell ref="P34:S34"/>
    <mergeCell ref="T34:V34"/>
    <mergeCell ref="B33:H33"/>
    <mergeCell ref="I33:J33"/>
    <mergeCell ref="K33:L33"/>
    <mergeCell ref="M33:O33"/>
    <mergeCell ref="P33:S33"/>
    <mergeCell ref="T33:V33"/>
    <mergeCell ref="B35:H35"/>
    <mergeCell ref="I35:J35"/>
    <mergeCell ref="K35:L35"/>
    <mergeCell ref="M35:O35"/>
    <mergeCell ref="P35:S35"/>
    <mergeCell ref="T35:V35"/>
    <mergeCell ref="W35:Z35"/>
    <mergeCell ref="AA35:AD35"/>
    <mergeCell ref="AE35:AF35"/>
    <mergeCell ref="B36:H36"/>
    <mergeCell ref="I36:J36"/>
    <mergeCell ref="K36:L36"/>
    <mergeCell ref="M36:O36"/>
    <mergeCell ref="P36:S36"/>
    <mergeCell ref="T36:V36"/>
    <mergeCell ref="W36:Z36"/>
    <mergeCell ref="AA36:AD36"/>
    <mergeCell ref="AE36:AF36"/>
    <mergeCell ref="B37:H37"/>
    <mergeCell ref="I37:J37"/>
    <mergeCell ref="K37:L37"/>
    <mergeCell ref="M37:O37"/>
    <mergeCell ref="P37:S37"/>
    <mergeCell ref="T37:V37"/>
    <mergeCell ref="W37:Z37"/>
    <mergeCell ref="AA37:AD37"/>
    <mergeCell ref="AE37:AF37"/>
    <mergeCell ref="B38:H38"/>
    <mergeCell ref="I38:J38"/>
    <mergeCell ref="K38:L38"/>
    <mergeCell ref="M38:O38"/>
    <mergeCell ref="P38:S38"/>
    <mergeCell ref="T38:V38"/>
    <mergeCell ref="W38:Z38"/>
    <mergeCell ref="AA38:AD38"/>
    <mergeCell ref="AE38:AF38"/>
    <mergeCell ref="B40:H40"/>
    <mergeCell ref="K40:L40"/>
    <mergeCell ref="M40:O40"/>
    <mergeCell ref="P40:S40"/>
    <mergeCell ref="T40:V40"/>
    <mergeCell ref="B41:H41"/>
    <mergeCell ref="I41:J41"/>
    <mergeCell ref="K41:L41"/>
    <mergeCell ref="M41:O41"/>
    <mergeCell ref="P41:S41"/>
    <mergeCell ref="T41:V41"/>
    <mergeCell ref="B42:H42"/>
    <mergeCell ref="I42:J42"/>
    <mergeCell ref="K42:L42"/>
    <mergeCell ref="M42:O42"/>
    <mergeCell ref="P42:S42"/>
    <mergeCell ref="T42:V42"/>
    <mergeCell ref="W42:Z42"/>
    <mergeCell ref="AA42:AD42"/>
    <mergeCell ref="AE42:AF42"/>
    <mergeCell ref="B48:H48"/>
    <mergeCell ref="I48:J48"/>
    <mergeCell ref="K48:L48"/>
    <mergeCell ref="M48:O48"/>
    <mergeCell ref="P48:S48"/>
    <mergeCell ref="T48:V48"/>
    <mergeCell ref="W48:Z48"/>
    <mergeCell ref="AA48:AD48"/>
    <mergeCell ref="AE48:AF48"/>
    <mergeCell ref="B49:H49"/>
    <mergeCell ref="I49:J49"/>
    <mergeCell ref="K49:L49"/>
    <mergeCell ref="M49:O49"/>
    <mergeCell ref="P49:S49"/>
    <mergeCell ref="T49:V49"/>
    <mergeCell ref="W49:Z49"/>
    <mergeCell ref="AA49:AD49"/>
    <mergeCell ref="AE49:AF49"/>
    <mergeCell ref="B57:H57"/>
    <mergeCell ref="I57:K57"/>
    <mergeCell ref="L57:N57"/>
    <mergeCell ref="O57:R57"/>
    <mergeCell ref="S57:V57"/>
    <mergeCell ref="B55:H55"/>
    <mergeCell ref="B56:H56"/>
    <mergeCell ref="W57:Z57"/>
    <mergeCell ref="AA57:AD57"/>
    <mergeCell ref="B58:H58"/>
    <mergeCell ref="I58:K58"/>
    <mergeCell ref="L58:N58"/>
    <mergeCell ref="O58:R58"/>
    <mergeCell ref="S58:V58"/>
    <mergeCell ref="W58:Z58"/>
    <mergeCell ref="AA58:AD58"/>
    <mergeCell ref="AE58:AF58"/>
    <mergeCell ref="B59:H59"/>
    <mergeCell ref="I59:K59"/>
    <mergeCell ref="L59:N59"/>
    <mergeCell ref="O59:R59"/>
    <mergeCell ref="S59:V59"/>
    <mergeCell ref="W59:Z59"/>
    <mergeCell ref="AA59:AD59"/>
    <mergeCell ref="AE59:AF59"/>
    <mergeCell ref="B60:H60"/>
    <mergeCell ref="I60:K60"/>
    <mergeCell ref="L60:N60"/>
    <mergeCell ref="O60:R60"/>
    <mergeCell ref="S60:V60"/>
    <mergeCell ref="W60:Z60"/>
    <mergeCell ref="AA60:AD60"/>
    <mergeCell ref="AE60:AF60"/>
    <mergeCell ref="B61:H61"/>
    <mergeCell ref="I61:K61"/>
    <mergeCell ref="L61:N61"/>
    <mergeCell ref="O61:R61"/>
    <mergeCell ref="S61:V61"/>
    <mergeCell ref="W61:Z61"/>
    <mergeCell ref="AA61:AD61"/>
    <mergeCell ref="AE61:AF61"/>
    <mergeCell ref="B62:H62"/>
    <mergeCell ref="I62:K62"/>
    <mergeCell ref="L62:N62"/>
    <mergeCell ref="O62:R62"/>
    <mergeCell ref="S62:V62"/>
    <mergeCell ref="W62:Z62"/>
    <mergeCell ref="AA62:AD62"/>
    <mergeCell ref="AE62:AF62"/>
    <mergeCell ref="B63:H63"/>
    <mergeCell ref="I63:K63"/>
    <mergeCell ref="L63:N63"/>
    <mergeCell ref="O63:R63"/>
    <mergeCell ref="S63:V63"/>
    <mergeCell ref="W63:Z63"/>
    <mergeCell ref="AA63:AD63"/>
    <mergeCell ref="AE63:AF63"/>
    <mergeCell ref="B64:H64"/>
    <mergeCell ref="I64:K64"/>
    <mergeCell ref="L64:N64"/>
    <mergeCell ref="O64:R64"/>
    <mergeCell ref="S64:V64"/>
    <mergeCell ref="W64:Z64"/>
    <mergeCell ref="AA64:AD64"/>
    <mergeCell ref="AE64:AF64"/>
    <mergeCell ref="B65:H65"/>
    <mergeCell ref="I65:K65"/>
    <mergeCell ref="L65:N65"/>
    <mergeCell ref="O65:R65"/>
    <mergeCell ref="S65:V65"/>
    <mergeCell ref="W65:Z65"/>
    <mergeCell ref="AA65:AD65"/>
    <mergeCell ref="AE65:AF65"/>
    <mergeCell ref="B71:H71"/>
    <mergeCell ref="I71:K71"/>
    <mergeCell ref="L71:N71"/>
    <mergeCell ref="O71:R71"/>
    <mergeCell ref="S71:V71"/>
    <mergeCell ref="W71:Z71"/>
    <mergeCell ref="AA71:AD71"/>
    <mergeCell ref="AE71:AF71"/>
    <mergeCell ref="B43:H43"/>
    <mergeCell ref="I43:J43"/>
    <mergeCell ref="K43:L43"/>
    <mergeCell ref="M43:O43"/>
    <mergeCell ref="P43:S43"/>
    <mergeCell ref="T43:V43"/>
    <mergeCell ref="W43:Z43"/>
    <mergeCell ref="AA43:AD43"/>
    <mergeCell ref="AE43:AF43"/>
    <mergeCell ref="B44:H44"/>
    <mergeCell ref="I44:J44"/>
    <mergeCell ref="K44:L44"/>
    <mergeCell ref="M44:O44"/>
    <mergeCell ref="P44:S44"/>
    <mergeCell ref="T44:V44"/>
    <mergeCell ref="W44:Z44"/>
    <mergeCell ref="AE44:AF44"/>
    <mergeCell ref="B45:H45"/>
    <mergeCell ref="I45:J45"/>
    <mergeCell ref="K45:L45"/>
    <mergeCell ref="M45:O45"/>
    <mergeCell ref="P45:S45"/>
    <mergeCell ref="T45:V45"/>
    <mergeCell ref="W45:Z45"/>
    <mergeCell ref="AA45:AD45"/>
    <mergeCell ref="AE45:AF45"/>
    <mergeCell ref="B46:H46"/>
    <mergeCell ref="I46:J46"/>
    <mergeCell ref="K46:L46"/>
    <mergeCell ref="M46:O46"/>
    <mergeCell ref="P46:S46"/>
    <mergeCell ref="T46:V46"/>
    <mergeCell ref="W46:Z46"/>
    <mergeCell ref="AA46:AD46"/>
    <mergeCell ref="AE46:AF46"/>
    <mergeCell ref="B47:H47"/>
    <mergeCell ref="I47:J47"/>
    <mergeCell ref="K47:L47"/>
    <mergeCell ref="M47:O47"/>
    <mergeCell ref="P47:S47"/>
    <mergeCell ref="T47:V47"/>
    <mergeCell ref="W47:Z47"/>
    <mergeCell ref="AA47:AD47"/>
    <mergeCell ref="AE47:AF47"/>
    <mergeCell ref="B66:H66"/>
    <mergeCell ref="I66:K66"/>
    <mergeCell ref="L66:N66"/>
    <mergeCell ref="O66:R66"/>
    <mergeCell ref="S66:V66"/>
    <mergeCell ref="W66:Z66"/>
    <mergeCell ref="AA66:AD66"/>
    <mergeCell ref="AE66:AF66"/>
    <mergeCell ref="B67:H67"/>
    <mergeCell ref="I67:K67"/>
    <mergeCell ref="L67:N67"/>
    <mergeCell ref="O67:R67"/>
    <mergeCell ref="S67:V67"/>
    <mergeCell ref="W67:Z67"/>
    <mergeCell ref="AA67:AD67"/>
    <mergeCell ref="AE67:AF67"/>
    <mergeCell ref="B68:H68"/>
    <mergeCell ref="I68:K68"/>
    <mergeCell ref="L68:N68"/>
    <mergeCell ref="O68:R68"/>
    <mergeCell ref="S68:V68"/>
    <mergeCell ref="W68:Z68"/>
    <mergeCell ref="AA68:AD68"/>
    <mergeCell ref="AE68:AF68"/>
    <mergeCell ref="B69:H69"/>
    <mergeCell ref="I69:K69"/>
    <mergeCell ref="L69:N69"/>
    <mergeCell ref="O69:R69"/>
    <mergeCell ref="S69:V69"/>
    <mergeCell ref="W69:Z69"/>
    <mergeCell ref="AA69:AD69"/>
    <mergeCell ref="AE69:AF69"/>
    <mergeCell ref="AA80:AF80"/>
    <mergeCell ref="B70:H70"/>
    <mergeCell ref="I70:K70"/>
    <mergeCell ref="L70:N70"/>
    <mergeCell ref="O70:R70"/>
    <mergeCell ref="S70:V70"/>
    <mergeCell ref="W70:Z70"/>
    <mergeCell ref="AA70:AD70"/>
    <mergeCell ref="AE70:AF70"/>
    <mergeCell ref="B72:H72"/>
    <mergeCell ref="I72:K72"/>
    <mergeCell ref="L72:N72"/>
    <mergeCell ref="O72:R72"/>
    <mergeCell ref="S72:V72"/>
    <mergeCell ref="W72:Z72"/>
    <mergeCell ref="AA72:AD72"/>
    <mergeCell ref="AE72:AF72"/>
    <mergeCell ref="S73:V73"/>
    <mergeCell ref="A74:V75"/>
    <mergeCell ref="AA79:AD79"/>
    <mergeCell ref="AE79:AF79"/>
    <mergeCell ref="W76:Z76"/>
    <mergeCell ref="AA76:AD76"/>
    <mergeCell ref="AE76:AF76"/>
  </mergeCells>
  <conditionalFormatting sqref="AE7:AF27">
    <cfRule type="cellIs" dxfId="7" priority="3" operator="greaterThan">
      <formula>1</formula>
    </cfRule>
  </conditionalFormatting>
  <conditionalFormatting sqref="AE30:AF50">
    <cfRule type="cellIs" dxfId="6" priority="2" operator="greaterThan">
      <formula>1</formula>
    </cfRule>
  </conditionalFormatting>
  <conditionalFormatting sqref="AE53:AF73 AE76:AF76 AE79:AF79">
    <cfRule type="cellIs" dxfId="5" priority="1" operator="greaterThan">
      <formula>1</formula>
    </cfRule>
  </conditionalFormatting>
  <pageMargins left="0.70866141732283472" right="0.70866141732283472" top="0.74803149606299213" bottom="0.35433070866141736" header="0.31496062992125984" footer="0.31496062992125984"/>
  <pageSetup paperSize="9" fitToHeight="0" orientation="portrait" r:id="rId1"/>
  <headerFooter>
    <oddHeader>&amp;C&amp;"Tahoma,Obyčejné"&amp;6Magistrát města Brna - Odbor sociální péče
Program I - ZÁVĚREČNÁ ZPRÁVA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B1CC2-E125-4625-815F-299E3E89561D}">
  <sheetPr>
    <pageSetUpPr fitToPage="1"/>
  </sheetPr>
  <dimension ref="A1:AH471"/>
  <sheetViews>
    <sheetView zoomScale="140" zoomScaleNormal="140" workbookViewId="0">
      <selection activeCell="A80" sqref="A80:Z80"/>
    </sheetView>
  </sheetViews>
  <sheetFormatPr defaultRowHeight="15" x14ac:dyDescent="0.25"/>
  <cols>
    <col min="1" max="26" width="2.7109375" style="2" customWidth="1"/>
    <col min="27" max="27" width="2.7109375" style="1" customWidth="1"/>
    <col min="28" max="28" width="2.7109375" style="3" customWidth="1"/>
    <col min="29" max="32" width="2.7109375" customWidth="1"/>
    <col min="33" max="34" width="9.28515625" customWidth="1"/>
  </cols>
  <sheetData>
    <row r="1" spans="1:34" s="6" customFormat="1" ht="20.100000000000001" customHeight="1" x14ac:dyDescent="0.2">
      <c r="A1" s="281" t="s">
        <v>128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1"/>
    </row>
    <row r="2" spans="1:34" s="6" customFormat="1" ht="20.100000000000001" customHeight="1" thickBot="1" x14ac:dyDescent="0.25">
      <c r="A2" s="322" t="s">
        <v>129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4"/>
    </row>
    <row r="3" spans="1:34" s="6" customFormat="1" ht="20.100000000000001" customHeight="1" x14ac:dyDescent="0.2">
      <c r="A3" s="100" t="s">
        <v>130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333"/>
    </row>
    <row r="4" spans="1:34" s="6" customFormat="1" ht="100.15" customHeight="1" thickBot="1" x14ac:dyDescent="0.25">
      <c r="A4" s="288"/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5"/>
    </row>
    <row r="5" spans="1:34" s="6" customFormat="1" ht="21" customHeight="1" x14ac:dyDescent="0.2">
      <c r="A5" s="249" t="s">
        <v>80</v>
      </c>
      <c r="B5" s="325"/>
      <c r="C5" s="325"/>
      <c r="D5" s="325"/>
      <c r="E5" s="325"/>
      <c r="F5" s="325"/>
      <c r="G5" s="325"/>
      <c r="H5" s="325"/>
      <c r="I5" s="258" t="s">
        <v>81</v>
      </c>
      <c r="J5" s="258"/>
      <c r="K5" s="258" t="s">
        <v>82</v>
      </c>
      <c r="L5" s="258"/>
      <c r="M5" s="280" t="s">
        <v>83</v>
      </c>
      <c r="N5" s="280"/>
      <c r="O5" s="280"/>
      <c r="P5" s="258" t="s">
        <v>84</v>
      </c>
      <c r="Q5" s="258"/>
      <c r="R5" s="258"/>
      <c r="S5" s="258"/>
      <c r="T5" s="258" t="s">
        <v>85</v>
      </c>
      <c r="U5" s="258"/>
      <c r="V5" s="258"/>
      <c r="W5" s="285" t="s">
        <v>86</v>
      </c>
      <c r="X5" s="285"/>
      <c r="Y5" s="285"/>
      <c r="Z5" s="328"/>
      <c r="AA5" s="278" t="s">
        <v>87</v>
      </c>
      <c r="AB5" s="331"/>
      <c r="AC5" s="331"/>
      <c r="AD5" s="331"/>
      <c r="AE5" s="331"/>
      <c r="AF5" s="332"/>
    </row>
    <row r="6" spans="1:34" s="9" customFormat="1" ht="21" customHeight="1" x14ac:dyDescent="0.2">
      <c r="A6" s="17" t="s">
        <v>88</v>
      </c>
      <c r="B6" s="275" t="s">
        <v>89</v>
      </c>
      <c r="C6" s="275"/>
      <c r="D6" s="275"/>
      <c r="E6" s="275"/>
      <c r="F6" s="275"/>
      <c r="G6" s="275"/>
      <c r="H6" s="275"/>
      <c r="I6" s="326"/>
      <c r="J6" s="326"/>
      <c r="K6" s="326"/>
      <c r="L6" s="326"/>
      <c r="M6" s="327"/>
      <c r="N6" s="327"/>
      <c r="O6" s="327"/>
      <c r="P6" s="326"/>
      <c r="Q6" s="326"/>
      <c r="R6" s="326"/>
      <c r="S6" s="326"/>
      <c r="T6" s="326"/>
      <c r="U6" s="326"/>
      <c r="V6" s="326"/>
      <c r="W6" s="329"/>
      <c r="X6" s="329"/>
      <c r="Y6" s="329"/>
      <c r="Z6" s="330"/>
      <c r="AA6" s="262" t="s">
        <v>22</v>
      </c>
      <c r="AB6" s="263"/>
      <c r="AC6" s="263"/>
      <c r="AD6" s="263"/>
      <c r="AE6" s="263" t="s">
        <v>23</v>
      </c>
      <c r="AF6" s="264"/>
    </row>
    <row r="7" spans="1:34" s="6" customFormat="1" ht="15" customHeight="1" x14ac:dyDescent="0.2">
      <c r="A7" s="15" t="s">
        <v>90</v>
      </c>
      <c r="B7" s="318"/>
      <c r="C7" s="318"/>
      <c r="D7" s="318"/>
      <c r="E7" s="318"/>
      <c r="F7" s="318"/>
      <c r="G7" s="318"/>
      <c r="H7" s="318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43" t="e">
        <f>(M7/I7%)/100</f>
        <v>#DIV/0!</v>
      </c>
      <c r="U7" s="243"/>
      <c r="V7" s="243"/>
      <c r="W7" s="243">
        <f>K7*P7</f>
        <v>0</v>
      </c>
      <c r="X7" s="243"/>
      <c r="Y7" s="243"/>
      <c r="Z7" s="319"/>
      <c r="AA7" s="245"/>
      <c r="AB7" s="257"/>
      <c r="AC7" s="257"/>
      <c r="AD7" s="257"/>
      <c r="AE7" s="246" t="e">
        <f t="shared" ref="AE7:AE27" si="0">AA7/W7</f>
        <v>#DIV/0!</v>
      </c>
      <c r="AF7" s="247"/>
      <c r="AH7" s="11"/>
    </row>
    <row r="8" spans="1:34" s="6" customFormat="1" ht="15" customHeight="1" x14ac:dyDescent="0.2">
      <c r="A8" s="15" t="s">
        <v>91</v>
      </c>
      <c r="B8" s="318"/>
      <c r="C8" s="318"/>
      <c r="D8" s="318"/>
      <c r="E8" s="318"/>
      <c r="F8" s="318"/>
      <c r="G8" s="318"/>
      <c r="H8" s="318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43" t="e">
        <f t="shared" ref="T8:T9" si="1">(M8/I8%)/100</f>
        <v>#DIV/0!</v>
      </c>
      <c r="U8" s="243"/>
      <c r="V8" s="243"/>
      <c r="W8" s="243">
        <f t="shared" ref="W8:W10" si="2">K8*P8</f>
        <v>0</v>
      </c>
      <c r="X8" s="243"/>
      <c r="Y8" s="243"/>
      <c r="Z8" s="319"/>
      <c r="AA8" s="245"/>
      <c r="AB8" s="257"/>
      <c r="AC8" s="257"/>
      <c r="AD8" s="257"/>
      <c r="AE8" s="246" t="e">
        <f t="shared" si="0"/>
        <v>#DIV/0!</v>
      </c>
      <c r="AF8" s="247"/>
    </row>
    <row r="9" spans="1:34" s="6" customFormat="1" ht="15" customHeight="1" x14ac:dyDescent="0.2">
      <c r="A9" s="15" t="s">
        <v>92</v>
      </c>
      <c r="B9" s="318"/>
      <c r="C9" s="318"/>
      <c r="D9" s="318"/>
      <c r="E9" s="318"/>
      <c r="F9" s="318"/>
      <c r="G9" s="318"/>
      <c r="H9" s="318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43" t="e">
        <f t="shared" si="1"/>
        <v>#DIV/0!</v>
      </c>
      <c r="U9" s="243"/>
      <c r="V9" s="243"/>
      <c r="W9" s="243">
        <f t="shared" si="2"/>
        <v>0</v>
      </c>
      <c r="X9" s="243"/>
      <c r="Y9" s="243"/>
      <c r="Z9" s="319"/>
      <c r="AA9" s="245"/>
      <c r="AB9" s="257"/>
      <c r="AC9" s="257"/>
      <c r="AD9" s="257"/>
      <c r="AE9" s="246" t="e">
        <f t="shared" si="0"/>
        <v>#DIV/0!</v>
      </c>
      <c r="AF9" s="247"/>
    </row>
    <row r="10" spans="1:34" s="6" customFormat="1" ht="15" customHeight="1" x14ac:dyDescent="0.2">
      <c r="A10" s="15" t="s">
        <v>93</v>
      </c>
      <c r="B10" s="318"/>
      <c r="C10" s="318"/>
      <c r="D10" s="318"/>
      <c r="E10" s="318"/>
      <c r="F10" s="318"/>
      <c r="G10" s="318"/>
      <c r="H10" s="318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43" t="e">
        <f>(M10/I10%)/100</f>
        <v>#DIV/0!</v>
      </c>
      <c r="U10" s="243"/>
      <c r="V10" s="243"/>
      <c r="W10" s="243">
        <f t="shared" si="2"/>
        <v>0</v>
      </c>
      <c r="X10" s="243"/>
      <c r="Y10" s="243"/>
      <c r="Z10" s="319"/>
      <c r="AA10" s="245"/>
      <c r="AB10" s="257"/>
      <c r="AC10" s="257"/>
      <c r="AD10" s="257"/>
      <c r="AE10" s="246" t="e">
        <f t="shared" si="0"/>
        <v>#DIV/0!</v>
      </c>
      <c r="AF10" s="247"/>
    </row>
    <row r="11" spans="1:34" s="6" customFormat="1" ht="15" customHeight="1" x14ac:dyDescent="0.2">
      <c r="A11" s="15" t="s">
        <v>94</v>
      </c>
      <c r="B11" s="318"/>
      <c r="C11" s="318"/>
      <c r="D11" s="318"/>
      <c r="E11" s="318"/>
      <c r="F11" s="318"/>
      <c r="G11" s="318"/>
      <c r="H11" s="318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43" t="e">
        <f t="shared" ref="T11:T26" si="3">(M11/I11%)/100</f>
        <v>#DIV/0!</v>
      </c>
      <c r="U11" s="243"/>
      <c r="V11" s="243"/>
      <c r="W11" s="243">
        <f t="shared" ref="W11:W26" si="4">K11*P11</f>
        <v>0</v>
      </c>
      <c r="X11" s="243"/>
      <c r="Y11" s="243"/>
      <c r="Z11" s="319"/>
      <c r="AA11" s="245"/>
      <c r="AB11" s="257"/>
      <c r="AC11" s="257"/>
      <c r="AD11" s="257"/>
      <c r="AE11" s="246" t="e">
        <f t="shared" ref="AE11:AE26" si="5">AA11/W11</f>
        <v>#DIV/0!</v>
      </c>
      <c r="AF11" s="247"/>
    </row>
    <row r="12" spans="1:34" s="6" customFormat="1" ht="15" customHeight="1" x14ac:dyDescent="0.2">
      <c r="A12" s="15" t="s">
        <v>95</v>
      </c>
      <c r="B12" s="318"/>
      <c r="C12" s="318"/>
      <c r="D12" s="318"/>
      <c r="E12" s="318"/>
      <c r="F12" s="318"/>
      <c r="G12" s="318"/>
      <c r="H12" s="318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43" t="e">
        <f t="shared" si="3"/>
        <v>#DIV/0!</v>
      </c>
      <c r="U12" s="243"/>
      <c r="V12" s="243"/>
      <c r="W12" s="243">
        <f t="shared" si="4"/>
        <v>0</v>
      </c>
      <c r="X12" s="243"/>
      <c r="Y12" s="243"/>
      <c r="Z12" s="319"/>
      <c r="AA12" s="245"/>
      <c r="AB12" s="257"/>
      <c r="AC12" s="257"/>
      <c r="AD12" s="257"/>
      <c r="AE12" s="246" t="e">
        <f t="shared" si="5"/>
        <v>#DIV/0!</v>
      </c>
      <c r="AF12" s="247"/>
    </row>
    <row r="13" spans="1:34" s="6" customFormat="1" ht="15" customHeight="1" x14ac:dyDescent="0.2">
      <c r="A13" s="15" t="s">
        <v>96</v>
      </c>
      <c r="B13" s="318"/>
      <c r="C13" s="318"/>
      <c r="D13" s="318"/>
      <c r="E13" s="318"/>
      <c r="F13" s="318"/>
      <c r="G13" s="318"/>
      <c r="H13" s="318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43" t="e">
        <f t="shared" si="3"/>
        <v>#DIV/0!</v>
      </c>
      <c r="U13" s="243"/>
      <c r="V13" s="243"/>
      <c r="W13" s="243">
        <f t="shared" si="4"/>
        <v>0</v>
      </c>
      <c r="X13" s="243"/>
      <c r="Y13" s="243"/>
      <c r="Z13" s="319"/>
      <c r="AA13" s="245"/>
      <c r="AB13" s="257"/>
      <c r="AC13" s="257"/>
      <c r="AD13" s="257"/>
      <c r="AE13" s="246" t="e">
        <f t="shared" si="5"/>
        <v>#DIV/0!</v>
      </c>
      <c r="AF13" s="247"/>
    </row>
    <row r="14" spans="1:34" s="6" customFormat="1" ht="15" customHeight="1" x14ac:dyDescent="0.2">
      <c r="A14" s="15" t="s">
        <v>97</v>
      </c>
      <c r="B14" s="318"/>
      <c r="C14" s="318"/>
      <c r="D14" s="318"/>
      <c r="E14" s="318"/>
      <c r="F14" s="318"/>
      <c r="G14" s="318"/>
      <c r="H14" s="318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43" t="e">
        <f t="shared" si="3"/>
        <v>#DIV/0!</v>
      </c>
      <c r="U14" s="243"/>
      <c r="V14" s="243"/>
      <c r="W14" s="243">
        <f t="shared" si="4"/>
        <v>0</v>
      </c>
      <c r="X14" s="243"/>
      <c r="Y14" s="243"/>
      <c r="Z14" s="319"/>
      <c r="AA14" s="245"/>
      <c r="AB14" s="257"/>
      <c r="AC14" s="257"/>
      <c r="AD14" s="257"/>
      <c r="AE14" s="246" t="e">
        <f t="shared" si="5"/>
        <v>#DIV/0!</v>
      </c>
      <c r="AF14" s="247"/>
    </row>
    <row r="15" spans="1:34" s="6" customFormat="1" ht="15" customHeight="1" x14ac:dyDescent="0.2">
      <c r="A15" s="15" t="s">
        <v>98</v>
      </c>
      <c r="B15" s="318"/>
      <c r="C15" s="318"/>
      <c r="D15" s="318"/>
      <c r="E15" s="318"/>
      <c r="F15" s="318"/>
      <c r="G15" s="318"/>
      <c r="H15" s="318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43" t="e">
        <f t="shared" si="3"/>
        <v>#DIV/0!</v>
      </c>
      <c r="U15" s="243"/>
      <c r="V15" s="243"/>
      <c r="W15" s="243">
        <f t="shared" si="4"/>
        <v>0</v>
      </c>
      <c r="X15" s="243"/>
      <c r="Y15" s="243"/>
      <c r="Z15" s="319"/>
      <c r="AA15" s="245"/>
      <c r="AB15" s="257"/>
      <c r="AC15" s="257"/>
      <c r="AD15" s="257"/>
      <c r="AE15" s="246" t="e">
        <f t="shared" si="5"/>
        <v>#DIV/0!</v>
      </c>
      <c r="AF15" s="247"/>
    </row>
    <row r="16" spans="1:34" s="6" customFormat="1" ht="15" customHeight="1" x14ac:dyDescent="0.2">
      <c r="A16" s="15" t="s">
        <v>99</v>
      </c>
      <c r="B16" s="318"/>
      <c r="C16" s="318"/>
      <c r="D16" s="318"/>
      <c r="E16" s="318"/>
      <c r="F16" s="318"/>
      <c r="G16" s="318"/>
      <c r="H16" s="318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43" t="e">
        <f t="shared" si="3"/>
        <v>#DIV/0!</v>
      </c>
      <c r="U16" s="243"/>
      <c r="V16" s="243"/>
      <c r="W16" s="243">
        <f t="shared" si="4"/>
        <v>0</v>
      </c>
      <c r="X16" s="243"/>
      <c r="Y16" s="243"/>
      <c r="Z16" s="319"/>
      <c r="AA16" s="245"/>
      <c r="AB16" s="257"/>
      <c r="AC16" s="257"/>
      <c r="AD16" s="257"/>
      <c r="AE16" s="246" t="e">
        <f t="shared" si="5"/>
        <v>#DIV/0!</v>
      </c>
      <c r="AF16" s="247"/>
    </row>
    <row r="17" spans="1:32" s="6" customFormat="1" ht="15" customHeight="1" x14ac:dyDescent="0.2">
      <c r="A17" s="15" t="s">
        <v>100</v>
      </c>
      <c r="B17" s="318"/>
      <c r="C17" s="318"/>
      <c r="D17" s="318"/>
      <c r="E17" s="318"/>
      <c r="F17" s="318"/>
      <c r="G17" s="318"/>
      <c r="H17" s="318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43" t="e">
        <f t="shared" si="3"/>
        <v>#DIV/0!</v>
      </c>
      <c r="U17" s="243"/>
      <c r="V17" s="243"/>
      <c r="W17" s="243">
        <f t="shared" si="4"/>
        <v>0</v>
      </c>
      <c r="X17" s="243"/>
      <c r="Y17" s="243"/>
      <c r="Z17" s="319"/>
      <c r="AA17" s="245"/>
      <c r="AB17" s="257"/>
      <c r="AC17" s="257"/>
      <c r="AD17" s="257"/>
      <c r="AE17" s="246" t="e">
        <f t="shared" si="5"/>
        <v>#DIV/0!</v>
      </c>
      <c r="AF17" s="247"/>
    </row>
    <row r="18" spans="1:32" s="6" customFormat="1" ht="15" customHeight="1" x14ac:dyDescent="0.2">
      <c r="A18" s="15" t="s">
        <v>101</v>
      </c>
      <c r="B18" s="318"/>
      <c r="C18" s="318"/>
      <c r="D18" s="318"/>
      <c r="E18" s="318"/>
      <c r="F18" s="318"/>
      <c r="G18" s="318"/>
      <c r="H18" s="318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43" t="e">
        <f t="shared" si="3"/>
        <v>#DIV/0!</v>
      </c>
      <c r="U18" s="243"/>
      <c r="V18" s="243"/>
      <c r="W18" s="243">
        <f t="shared" si="4"/>
        <v>0</v>
      </c>
      <c r="X18" s="243"/>
      <c r="Y18" s="243"/>
      <c r="Z18" s="319"/>
      <c r="AA18" s="245"/>
      <c r="AB18" s="257"/>
      <c r="AC18" s="257"/>
      <c r="AD18" s="257"/>
      <c r="AE18" s="246" t="e">
        <f t="shared" si="5"/>
        <v>#DIV/0!</v>
      </c>
      <c r="AF18" s="247"/>
    </row>
    <row r="19" spans="1:32" s="6" customFormat="1" ht="15" customHeight="1" x14ac:dyDescent="0.2">
      <c r="A19" s="15" t="s">
        <v>102</v>
      </c>
      <c r="B19" s="318"/>
      <c r="C19" s="318"/>
      <c r="D19" s="318"/>
      <c r="E19" s="318"/>
      <c r="F19" s="318"/>
      <c r="G19" s="318"/>
      <c r="H19" s="318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43" t="e">
        <f t="shared" si="3"/>
        <v>#DIV/0!</v>
      </c>
      <c r="U19" s="243"/>
      <c r="V19" s="243"/>
      <c r="W19" s="243">
        <f t="shared" si="4"/>
        <v>0</v>
      </c>
      <c r="X19" s="243"/>
      <c r="Y19" s="243"/>
      <c r="Z19" s="319"/>
      <c r="AA19" s="245"/>
      <c r="AB19" s="257"/>
      <c r="AC19" s="257"/>
      <c r="AD19" s="257"/>
      <c r="AE19" s="246" t="e">
        <f t="shared" si="5"/>
        <v>#DIV/0!</v>
      </c>
      <c r="AF19" s="247"/>
    </row>
    <row r="20" spans="1:32" s="6" customFormat="1" ht="15" customHeight="1" x14ac:dyDescent="0.2">
      <c r="A20" s="15" t="s">
        <v>103</v>
      </c>
      <c r="B20" s="318"/>
      <c r="C20" s="318"/>
      <c r="D20" s="318"/>
      <c r="E20" s="318"/>
      <c r="F20" s="318"/>
      <c r="G20" s="318"/>
      <c r="H20" s="318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43" t="e">
        <f t="shared" ref="T20:T24" si="6">(M20/I20%)/100</f>
        <v>#DIV/0!</v>
      </c>
      <c r="U20" s="243"/>
      <c r="V20" s="243"/>
      <c r="W20" s="243">
        <f t="shared" ref="W20:W24" si="7">K20*P20</f>
        <v>0</v>
      </c>
      <c r="X20" s="243"/>
      <c r="Y20" s="243"/>
      <c r="Z20" s="319"/>
      <c r="AA20" s="245"/>
      <c r="AB20" s="257"/>
      <c r="AC20" s="257"/>
      <c r="AD20" s="257"/>
      <c r="AE20" s="246" t="e">
        <f t="shared" ref="AE20:AE24" si="8">AA20/W20</f>
        <v>#DIV/0!</v>
      </c>
      <c r="AF20" s="247"/>
    </row>
    <row r="21" spans="1:32" s="6" customFormat="1" ht="15" customHeight="1" x14ac:dyDescent="0.2">
      <c r="A21" s="15" t="s">
        <v>104</v>
      </c>
      <c r="B21" s="318"/>
      <c r="C21" s="318"/>
      <c r="D21" s="318"/>
      <c r="E21" s="318"/>
      <c r="F21" s="318"/>
      <c r="G21" s="318"/>
      <c r="H21" s="318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43" t="e">
        <f t="shared" si="6"/>
        <v>#DIV/0!</v>
      </c>
      <c r="U21" s="243"/>
      <c r="V21" s="243"/>
      <c r="W21" s="243">
        <f t="shared" si="7"/>
        <v>0</v>
      </c>
      <c r="X21" s="243"/>
      <c r="Y21" s="243"/>
      <c r="Z21" s="319"/>
      <c r="AA21" s="245"/>
      <c r="AB21" s="257"/>
      <c r="AC21" s="257"/>
      <c r="AD21" s="257"/>
      <c r="AE21" s="246" t="e">
        <f t="shared" si="8"/>
        <v>#DIV/0!</v>
      </c>
      <c r="AF21" s="247"/>
    </row>
    <row r="22" spans="1:32" s="6" customFormat="1" ht="15" customHeight="1" x14ac:dyDescent="0.2">
      <c r="A22" s="15" t="s">
        <v>105</v>
      </c>
      <c r="B22" s="318"/>
      <c r="C22" s="318"/>
      <c r="D22" s="318"/>
      <c r="E22" s="318"/>
      <c r="F22" s="318"/>
      <c r="G22" s="318"/>
      <c r="H22" s="318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43" t="e">
        <f t="shared" si="6"/>
        <v>#DIV/0!</v>
      </c>
      <c r="U22" s="243"/>
      <c r="V22" s="243"/>
      <c r="W22" s="243">
        <f t="shared" si="7"/>
        <v>0</v>
      </c>
      <c r="X22" s="243"/>
      <c r="Y22" s="243"/>
      <c r="Z22" s="319"/>
      <c r="AA22" s="245"/>
      <c r="AB22" s="257"/>
      <c r="AC22" s="257"/>
      <c r="AD22" s="257"/>
      <c r="AE22" s="246" t="e">
        <f t="shared" si="8"/>
        <v>#DIV/0!</v>
      </c>
      <c r="AF22" s="247"/>
    </row>
    <row r="23" spans="1:32" s="6" customFormat="1" ht="15" customHeight="1" x14ac:dyDescent="0.2">
      <c r="A23" s="15" t="s">
        <v>106</v>
      </c>
      <c r="B23" s="318"/>
      <c r="C23" s="318"/>
      <c r="D23" s="318"/>
      <c r="E23" s="318"/>
      <c r="F23" s="318"/>
      <c r="G23" s="318"/>
      <c r="H23" s="318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43" t="e">
        <f t="shared" si="6"/>
        <v>#DIV/0!</v>
      </c>
      <c r="U23" s="243"/>
      <c r="V23" s="243"/>
      <c r="W23" s="243">
        <f t="shared" si="7"/>
        <v>0</v>
      </c>
      <c r="X23" s="243"/>
      <c r="Y23" s="243"/>
      <c r="Z23" s="319"/>
      <c r="AA23" s="245"/>
      <c r="AB23" s="257"/>
      <c r="AC23" s="257"/>
      <c r="AD23" s="257"/>
      <c r="AE23" s="246" t="e">
        <f t="shared" si="8"/>
        <v>#DIV/0!</v>
      </c>
      <c r="AF23" s="247"/>
    </row>
    <row r="24" spans="1:32" s="6" customFormat="1" ht="15" customHeight="1" x14ac:dyDescent="0.2">
      <c r="A24" s="15" t="s">
        <v>107</v>
      </c>
      <c r="B24" s="318"/>
      <c r="C24" s="318"/>
      <c r="D24" s="318"/>
      <c r="E24" s="318"/>
      <c r="F24" s="318"/>
      <c r="G24" s="318"/>
      <c r="H24" s="318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43" t="e">
        <f t="shared" si="6"/>
        <v>#DIV/0!</v>
      </c>
      <c r="U24" s="243"/>
      <c r="V24" s="243"/>
      <c r="W24" s="243">
        <f t="shared" si="7"/>
        <v>0</v>
      </c>
      <c r="X24" s="243"/>
      <c r="Y24" s="243"/>
      <c r="Z24" s="319"/>
      <c r="AA24" s="245"/>
      <c r="AB24" s="257"/>
      <c r="AC24" s="257"/>
      <c r="AD24" s="257"/>
      <c r="AE24" s="246" t="e">
        <f t="shared" si="8"/>
        <v>#DIV/0!</v>
      </c>
      <c r="AF24" s="247"/>
    </row>
    <row r="25" spans="1:32" s="6" customFormat="1" ht="15" customHeight="1" x14ac:dyDescent="0.2">
      <c r="A25" s="15" t="s">
        <v>108</v>
      </c>
      <c r="B25" s="318"/>
      <c r="C25" s="318"/>
      <c r="D25" s="318"/>
      <c r="E25" s="318"/>
      <c r="F25" s="318"/>
      <c r="G25" s="318"/>
      <c r="H25" s="318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43" t="e">
        <f t="shared" si="3"/>
        <v>#DIV/0!</v>
      </c>
      <c r="U25" s="243"/>
      <c r="V25" s="243"/>
      <c r="W25" s="243">
        <f t="shared" si="4"/>
        <v>0</v>
      </c>
      <c r="X25" s="243"/>
      <c r="Y25" s="243"/>
      <c r="Z25" s="319"/>
      <c r="AA25" s="245"/>
      <c r="AB25" s="257"/>
      <c r="AC25" s="257"/>
      <c r="AD25" s="257"/>
      <c r="AE25" s="246" t="e">
        <f t="shared" si="5"/>
        <v>#DIV/0!</v>
      </c>
      <c r="AF25" s="247"/>
    </row>
    <row r="26" spans="1:32" s="6" customFormat="1" ht="15" customHeight="1" x14ac:dyDescent="0.2">
      <c r="A26" s="15" t="s">
        <v>109</v>
      </c>
      <c r="B26" s="318"/>
      <c r="C26" s="318"/>
      <c r="D26" s="318"/>
      <c r="E26" s="318"/>
      <c r="F26" s="318"/>
      <c r="G26" s="318"/>
      <c r="H26" s="318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43" t="e">
        <f t="shared" si="3"/>
        <v>#DIV/0!</v>
      </c>
      <c r="U26" s="243"/>
      <c r="V26" s="243"/>
      <c r="W26" s="243">
        <f t="shared" si="4"/>
        <v>0</v>
      </c>
      <c r="X26" s="243"/>
      <c r="Y26" s="243"/>
      <c r="Z26" s="319"/>
      <c r="AA26" s="245"/>
      <c r="AB26" s="257"/>
      <c r="AC26" s="257"/>
      <c r="AD26" s="257"/>
      <c r="AE26" s="246" t="e">
        <f t="shared" si="5"/>
        <v>#DIV/0!</v>
      </c>
      <c r="AF26" s="247"/>
    </row>
    <row r="27" spans="1:32" s="6" customFormat="1" ht="15" customHeight="1" thickBot="1" x14ac:dyDescent="0.25">
      <c r="A27" s="293" t="s">
        <v>110</v>
      </c>
      <c r="B27" s="336"/>
      <c r="C27" s="336"/>
      <c r="D27" s="336"/>
      <c r="E27" s="336"/>
      <c r="F27" s="336"/>
      <c r="G27" s="336"/>
      <c r="H27" s="336"/>
      <c r="I27" s="271">
        <f>SUM(I7:J26)</f>
        <v>0</v>
      </c>
      <c r="J27" s="271"/>
      <c r="K27" s="271">
        <f>SUM(K7:L26)</f>
        <v>0</v>
      </c>
      <c r="L27" s="271"/>
      <c r="M27" s="271"/>
      <c r="N27" s="271"/>
      <c r="O27" s="271"/>
      <c r="P27" s="271">
        <f>SUM(P7:S26)</f>
        <v>0</v>
      </c>
      <c r="Q27" s="271"/>
      <c r="R27" s="271"/>
      <c r="S27" s="271"/>
      <c r="T27" s="291"/>
      <c r="U27" s="291"/>
      <c r="V27" s="291"/>
      <c r="W27" s="271">
        <f>SUM(W7:Z26)</f>
        <v>0</v>
      </c>
      <c r="X27" s="271"/>
      <c r="Y27" s="271"/>
      <c r="Z27" s="337"/>
      <c r="AA27" s="272">
        <f>SUM(AA7:AD26)</f>
        <v>0</v>
      </c>
      <c r="AB27" s="338"/>
      <c r="AC27" s="338"/>
      <c r="AD27" s="338"/>
      <c r="AE27" s="276" t="e">
        <f t="shared" si="0"/>
        <v>#DIV/0!</v>
      </c>
      <c r="AF27" s="277"/>
    </row>
    <row r="28" spans="1:32" s="6" customFormat="1" ht="21" customHeight="1" x14ac:dyDescent="0.2">
      <c r="A28" s="273" t="s">
        <v>111</v>
      </c>
      <c r="B28" s="339"/>
      <c r="C28" s="339"/>
      <c r="D28" s="339"/>
      <c r="E28" s="339"/>
      <c r="F28" s="339"/>
      <c r="G28" s="339"/>
      <c r="H28" s="339"/>
      <c r="I28" s="258" t="s">
        <v>81</v>
      </c>
      <c r="J28" s="258"/>
      <c r="K28" s="258" t="s">
        <v>82</v>
      </c>
      <c r="L28" s="258"/>
      <c r="M28" s="280" t="s">
        <v>83</v>
      </c>
      <c r="N28" s="280"/>
      <c r="O28" s="280"/>
      <c r="P28" s="258" t="s">
        <v>84</v>
      </c>
      <c r="Q28" s="258"/>
      <c r="R28" s="258"/>
      <c r="S28" s="258"/>
      <c r="T28" s="258" t="s">
        <v>85</v>
      </c>
      <c r="U28" s="258"/>
      <c r="V28" s="258"/>
      <c r="W28" s="285" t="s">
        <v>86</v>
      </c>
      <c r="X28" s="285"/>
      <c r="Y28" s="285"/>
      <c r="Z28" s="328"/>
      <c r="AA28" s="278" t="s">
        <v>87</v>
      </c>
      <c r="AB28" s="331"/>
      <c r="AC28" s="331"/>
      <c r="AD28" s="331"/>
      <c r="AE28" s="331"/>
      <c r="AF28" s="332"/>
    </row>
    <row r="29" spans="1:32" s="6" customFormat="1" ht="21" customHeight="1" x14ac:dyDescent="0.2">
      <c r="A29" s="17" t="s">
        <v>88</v>
      </c>
      <c r="B29" s="275" t="s">
        <v>89</v>
      </c>
      <c r="C29" s="275"/>
      <c r="D29" s="275"/>
      <c r="E29" s="275"/>
      <c r="F29" s="275"/>
      <c r="G29" s="275"/>
      <c r="H29" s="275"/>
      <c r="I29" s="326"/>
      <c r="J29" s="326"/>
      <c r="K29" s="326"/>
      <c r="L29" s="326"/>
      <c r="M29" s="327"/>
      <c r="N29" s="327"/>
      <c r="O29" s="327"/>
      <c r="P29" s="326"/>
      <c r="Q29" s="326"/>
      <c r="R29" s="326"/>
      <c r="S29" s="326"/>
      <c r="T29" s="326"/>
      <c r="U29" s="326"/>
      <c r="V29" s="326"/>
      <c r="W29" s="329"/>
      <c r="X29" s="329"/>
      <c r="Y29" s="329"/>
      <c r="Z29" s="330"/>
      <c r="AA29" s="262" t="s">
        <v>22</v>
      </c>
      <c r="AB29" s="263"/>
      <c r="AC29" s="263"/>
      <c r="AD29" s="263"/>
      <c r="AE29" s="263" t="s">
        <v>23</v>
      </c>
      <c r="AF29" s="264"/>
    </row>
    <row r="30" spans="1:32" s="6" customFormat="1" ht="15" customHeight="1" x14ac:dyDescent="0.2">
      <c r="A30" s="15" t="s">
        <v>90</v>
      </c>
      <c r="B30" s="318"/>
      <c r="C30" s="318"/>
      <c r="D30" s="318"/>
      <c r="E30" s="318"/>
      <c r="F30" s="318"/>
      <c r="G30" s="318"/>
      <c r="H30" s="318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43" t="e">
        <f>(M30/I30%)/100</f>
        <v>#DIV/0!</v>
      </c>
      <c r="U30" s="243"/>
      <c r="V30" s="243"/>
      <c r="W30" s="243">
        <f>P30*K30</f>
        <v>0</v>
      </c>
      <c r="X30" s="243"/>
      <c r="Y30" s="243"/>
      <c r="Z30" s="319"/>
      <c r="AA30" s="245"/>
      <c r="AB30" s="257"/>
      <c r="AC30" s="257"/>
      <c r="AD30" s="257"/>
      <c r="AE30" s="246" t="e">
        <f>AA30/W30</f>
        <v>#DIV/0!</v>
      </c>
      <c r="AF30" s="247"/>
    </row>
    <row r="31" spans="1:32" s="6" customFormat="1" ht="15" customHeight="1" x14ac:dyDescent="0.2">
      <c r="A31" s="15" t="s">
        <v>91</v>
      </c>
      <c r="B31" s="318"/>
      <c r="C31" s="318"/>
      <c r="D31" s="318"/>
      <c r="E31" s="318"/>
      <c r="F31" s="318"/>
      <c r="G31" s="318"/>
      <c r="H31" s="318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43" t="e">
        <f t="shared" ref="T31:T36" si="9">(M31/I31%)/100</f>
        <v>#DIV/0!</v>
      </c>
      <c r="U31" s="243"/>
      <c r="V31" s="243"/>
      <c r="W31" s="243">
        <f t="shared" ref="W31:W36" si="10">P31*K31</f>
        <v>0</v>
      </c>
      <c r="X31" s="243"/>
      <c r="Y31" s="243"/>
      <c r="Z31" s="319"/>
      <c r="AA31" s="245"/>
      <c r="AB31" s="257"/>
      <c r="AC31" s="257"/>
      <c r="AD31" s="257"/>
      <c r="AE31" s="246" t="e">
        <f t="shared" ref="AE31:AE36" si="11">AA31/W31</f>
        <v>#DIV/0!</v>
      </c>
      <c r="AF31" s="247"/>
    </row>
    <row r="32" spans="1:32" s="6" customFormat="1" ht="15" customHeight="1" x14ac:dyDescent="0.2">
      <c r="A32" s="15" t="s">
        <v>92</v>
      </c>
      <c r="B32" s="318"/>
      <c r="C32" s="318"/>
      <c r="D32" s="318"/>
      <c r="E32" s="318"/>
      <c r="F32" s="318"/>
      <c r="G32" s="318"/>
      <c r="H32" s="318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43" t="e">
        <f t="shared" si="9"/>
        <v>#DIV/0!</v>
      </c>
      <c r="U32" s="243"/>
      <c r="V32" s="243"/>
      <c r="W32" s="243">
        <f t="shared" si="10"/>
        <v>0</v>
      </c>
      <c r="X32" s="243"/>
      <c r="Y32" s="243"/>
      <c r="Z32" s="319"/>
      <c r="AA32" s="245"/>
      <c r="AB32" s="257"/>
      <c r="AC32" s="257"/>
      <c r="AD32" s="257"/>
      <c r="AE32" s="246" t="e">
        <f t="shared" si="11"/>
        <v>#DIV/0!</v>
      </c>
      <c r="AF32" s="247"/>
    </row>
    <row r="33" spans="1:32" s="6" customFormat="1" ht="15" customHeight="1" x14ac:dyDescent="0.2">
      <c r="A33" s="15" t="s">
        <v>93</v>
      </c>
      <c r="B33" s="318"/>
      <c r="C33" s="318"/>
      <c r="D33" s="318"/>
      <c r="E33" s="318"/>
      <c r="F33" s="318"/>
      <c r="G33" s="318"/>
      <c r="H33" s="318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43" t="e">
        <f t="shared" si="9"/>
        <v>#DIV/0!</v>
      </c>
      <c r="U33" s="243"/>
      <c r="V33" s="243"/>
      <c r="W33" s="243">
        <f t="shared" si="10"/>
        <v>0</v>
      </c>
      <c r="X33" s="243"/>
      <c r="Y33" s="243"/>
      <c r="Z33" s="319"/>
      <c r="AA33" s="245"/>
      <c r="AB33" s="257"/>
      <c r="AC33" s="257"/>
      <c r="AD33" s="257"/>
      <c r="AE33" s="246" t="e">
        <f t="shared" si="11"/>
        <v>#DIV/0!</v>
      </c>
      <c r="AF33" s="247"/>
    </row>
    <row r="34" spans="1:32" s="6" customFormat="1" ht="15" customHeight="1" x14ac:dyDescent="0.2">
      <c r="A34" s="15" t="s">
        <v>94</v>
      </c>
      <c r="B34" s="318"/>
      <c r="C34" s="318"/>
      <c r="D34" s="318"/>
      <c r="E34" s="318"/>
      <c r="F34" s="318"/>
      <c r="G34" s="318"/>
      <c r="H34" s="318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43" t="e">
        <f t="shared" si="9"/>
        <v>#DIV/0!</v>
      </c>
      <c r="U34" s="243"/>
      <c r="V34" s="243"/>
      <c r="W34" s="243">
        <f t="shared" si="10"/>
        <v>0</v>
      </c>
      <c r="X34" s="243"/>
      <c r="Y34" s="243"/>
      <c r="Z34" s="319"/>
      <c r="AA34" s="245"/>
      <c r="AB34" s="257"/>
      <c r="AC34" s="257"/>
      <c r="AD34" s="257"/>
      <c r="AE34" s="246" t="e">
        <f t="shared" si="11"/>
        <v>#DIV/0!</v>
      </c>
      <c r="AF34" s="247"/>
    </row>
    <row r="35" spans="1:32" s="6" customFormat="1" ht="15" customHeight="1" x14ac:dyDescent="0.2">
      <c r="A35" s="15" t="s">
        <v>95</v>
      </c>
      <c r="B35" s="318"/>
      <c r="C35" s="318"/>
      <c r="D35" s="318"/>
      <c r="E35" s="318"/>
      <c r="F35" s="318"/>
      <c r="G35" s="318"/>
      <c r="H35" s="318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43" t="e">
        <f t="shared" si="9"/>
        <v>#DIV/0!</v>
      </c>
      <c r="U35" s="243"/>
      <c r="V35" s="243"/>
      <c r="W35" s="243">
        <f t="shared" si="10"/>
        <v>0</v>
      </c>
      <c r="X35" s="243"/>
      <c r="Y35" s="243"/>
      <c r="Z35" s="319"/>
      <c r="AA35" s="245"/>
      <c r="AB35" s="257"/>
      <c r="AC35" s="257"/>
      <c r="AD35" s="257"/>
      <c r="AE35" s="246" t="e">
        <f t="shared" si="11"/>
        <v>#DIV/0!</v>
      </c>
      <c r="AF35" s="247"/>
    </row>
    <row r="36" spans="1:32" s="6" customFormat="1" ht="15" customHeight="1" x14ac:dyDescent="0.2">
      <c r="A36" s="15" t="s">
        <v>96</v>
      </c>
      <c r="B36" s="318"/>
      <c r="C36" s="318"/>
      <c r="D36" s="318"/>
      <c r="E36" s="318"/>
      <c r="F36" s="318"/>
      <c r="G36" s="318"/>
      <c r="H36" s="318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43" t="e">
        <f t="shared" si="9"/>
        <v>#DIV/0!</v>
      </c>
      <c r="U36" s="243"/>
      <c r="V36" s="243"/>
      <c r="W36" s="243">
        <f t="shared" si="10"/>
        <v>0</v>
      </c>
      <c r="X36" s="243"/>
      <c r="Y36" s="243"/>
      <c r="Z36" s="319"/>
      <c r="AA36" s="245"/>
      <c r="AB36" s="257"/>
      <c r="AC36" s="257"/>
      <c r="AD36" s="257"/>
      <c r="AE36" s="246" t="e">
        <f t="shared" si="11"/>
        <v>#DIV/0!</v>
      </c>
      <c r="AF36" s="247"/>
    </row>
    <row r="37" spans="1:32" s="6" customFormat="1" ht="15" customHeight="1" x14ac:dyDescent="0.2">
      <c r="A37" s="15" t="s">
        <v>97</v>
      </c>
      <c r="B37" s="318"/>
      <c r="C37" s="318"/>
      <c r="D37" s="318"/>
      <c r="E37" s="318"/>
      <c r="F37" s="318"/>
      <c r="G37" s="318"/>
      <c r="H37" s="318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43" t="e">
        <f t="shared" ref="T37:T49" si="12">(M37/I37%)/100</f>
        <v>#DIV/0!</v>
      </c>
      <c r="U37" s="243"/>
      <c r="V37" s="243"/>
      <c r="W37" s="243">
        <f t="shared" ref="W37:W49" si="13">P37*K37</f>
        <v>0</v>
      </c>
      <c r="X37" s="243"/>
      <c r="Y37" s="243"/>
      <c r="Z37" s="319"/>
      <c r="AA37" s="245"/>
      <c r="AB37" s="257"/>
      <c r="AC37" s="257"/>
      <c r="AD37" s="257"/>
      <c r="AE37" s="246" t="e">
        <f>AA37/W37</f>
        <v>#DIV/0!</v>
      </c>
      <c r="AF37" s="247"/>
    </row>
    <row r="38" spans="1:32" s="6" customFormat="1" ht="15" customHeight="1" x14ac:dyDescent="0.2">
      <c r="A38" s="15" t="s">
        <v>98</v>
      </c>
      <c r="B38" s="318"/>
      <c r="C38" s="318"/>
      <c r="D38" s="318"/>
      <c r="E38" s="318"/>
      <c r="F38" s="318"/>
      <c r="G38" s="318"/>
      <c r="H38" s="318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43" t="e">
        <f t="shared" ref="T38:T47" si="14">(M38/I38%)/100</f>
        <v>#DIV/0!</v>
      </c>
      <c r="U38" s="243"/>
      <c r="V38" s="243"/>
      <c r="W38" s="243">
        <f t="shared" ref="W38:W47" si="15">P38*K38</f>
        <v>0</v>
      </c>
      <c r="X38" s="243"/>
      <c r="Y38" s="243"/>
      <c r="Z38" s="319"/>
      <c r="AA38" s="245"/>
      <c r="AB38" s="257"/>
      <c r="AC38" s="257"/>
      <c r="AD38" s="257"/>
      <c r="AE38" s="246" t="e">
        <f t="shared" ref="AE38:AE47" si="16">AA38/W38</f>
        <v>#DIV/0!</v>
      </c>
      <c r="AF38" s="247"/>
    </row>
    <row r="39" spans="1:32" s="6" customFormat="1" ht="15" customHeight="1" x14ac:dyDescent="0.2">
      <c r="A39" s="15" t="s">
        <v>99</v>
      </c>
      <c r="B39" s="318"/>
      <c r="C39" s="318"/>
      <c r="D39" s="318"/>
      <c r="E39" s="318"/>
      <c r="F39" s="318"/>
      <c r="G39" s="318"/>
      <c r="H39" s="318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43" t="e">
        <f t="shared" si="14"/>
        <v>#DIV/0!</v>
      </c>
      <c r="U39" s="243"/>
      <c r="V39" s="243"/>
      <c r="W39" s="243">
        <f t="shared" si="15"/>
        <v>0</v>
      </c>
      <c r="X39" s="243"/>
      <c r="Y39" s="243"/>
      <c r="Z39" s="319"/>
      <c r="AA39" s="245"/>
      <c r="AB39" s="257"/>
      <c r="AC39" s="257"/>
      <c r="AD39" s="257"/>
      <c r="AE39" s="246" t="e">
        <f t="shared" si="16"/>
        <v>#DIV/0!</v>
      </c>
      <c r="AF39" s="247"/>
    </row>
    <row r="40" spans="1:32" s="6" customFormat="1" ht="15" customHeight="1" x14ac:dyDescent="0.2">
      <c r="A40" s="15" t="s">
        <v>100</v>
      </c>
      <c r="B40" s="318"/>
      <c r="C40" s="318"/>
      <c r="D40" s="318"/>
      <c r="E40" s="318"/>
      <c r="F40" s="318"/>
      <c r="G40" s="318"/>
      <c r="H40" s="318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43" t="e">
        <f t="shared" si="14"/>
        <v>#DIV/0!</v>
      </c>
      <c r="U40" s="243"/>
      <c r="V40" s="243"/>
      <c r="W40" s="243">
        <f t="shared" si="15"/>
        <v>0</v>
      </c>
      <c r="X40" s="243"/>
      <c r="Y40" s="243"/>
      <c r="Z40" s="319"/>
      <c r="AA40" s="245"/>
      <c r="AB40" s="257"/>
      <c r="AC40" s="257"/>
      <c r="AD40" s="257"/>
      <c r="AE40" s="246" t="e">
        <f t="shared" si="16"/>
        <v>#DIV/0!</v>
      </c>
      <c r="AF40" s="247"/>
    </row>
    <row r="41" spans="1:32" s="6" customFormat="1" ht="15" customHeight="1" x14ac:dyDescent="0.2">
      <c r="A41" s="15" t="s">
        <v>101</v>
      </c>
      <c r="B41" s="318"/>
      <c r="C41" s="318"/>
      <c r="D41" s="318"/>
      <c r="E41" s="318"/>
      <c r="F41" s="318"/>
      <c r="G41" s="318"/>
      <c r="H41" s="318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43" t="e">
        <f t="shared" si="14"/>
        <v>#DIV/0!</v>
      </c>
      <c r="U41" s="243"/>
      <c r="V41" s="243"/>
      <c r="W41" s="243">
        <f t="shared" si="15"/>
        <v>0</v>
      </c>
      <c r="X41" s="243"/>
      <c r="Y41" s="243"/>
      <c r="Z41" s="319"/>
      <c r="AA41" s="245"/>
      <c r="AB41" s="257"/>
      <c r="AC41" s="257"/>
      <c r="AD41" s="257"/>
      <c r="AE41" s="246" t="e">
        <f t="shared" si="16"/>
        <v>#DIV/0!</v>
      </c>
      <c r="AF41" s="247"/>
    </row>
    <row r="42" spans="1:32" s="6" customFormat="1" ht="15" customHeight="1" x14ac:dyDescent="0.2">
      <c r="A42" s="15" t="s">
        <v>102</v>
      </c>
      <c r="B42" s="318"/>
      <c r="C42" s="318"/>
      <c r="D42" s="318"/>
      <c r="E42" s="318"/>
      <c r="F42" s="318"/>
      <c r="G42" s="318"/>
      <c r="H42" s="318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43" t="e">
        <f t="shared" si="14"/>
        <v>#DIV/0!</v>
      </c>
      <c r="U42" s="243"/>
      <c r="V42" s="243"/>
      <c r="W42" s="243">
        <f t="shared" si="15"/>
        <v>0</v>
      </c>
      <c r="X42" s="243"/>
      <c r="Y42" s="243"/>
      <c r="Z42" s="319"/>
      <c r="AA42" s="245"/>
      <c r="AB42" s="257"/>
      <c r="AC42" s="257"/>
      <c r="AD42" s="257"/>
      <c r="AE42" s="246" t="e">
        <f t="shared" si="16"/>
        <v>#DIV/0!</v>
      </c>
      <c r="AF42" s="247"/>
    </row>
    <row r="43" spans="1:32" s="6" customFormat="1" ht="15" customHeight="1" x14ac:dyDescent="0.2">
      <c r="A43" s="15" t="s">
        <v>103</v>
      </c>
      <c r="B43" s="318"/>
      <c r="C43" s="318"/>
      <c r="D43" s="318"/>
      <c r="E43" s="318"/>
      <c r="F43" s="318"/>
      <c r="G43" s="318"/>
      <c r="H43" s="318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43" t="e">
        <f t="shared" si="14"/>
        <v>#DIV/0!</v>
      </c>
      <c r="U43" s="243"/>
      <c r="V43" s="243"/>
      <c r="W43" s="243">
        <f t="shared" si="15"/>
        <v>0</v>
      </c>
      <c r="X43" s="243"/>
      <c r="Y43" s="243"/>
      <c r="Z43" s="319"/>
      <c r="AA43" s="245"/>
      <c r="AB43" s="257"/>
      <c r="AC43" s="257"/>
      <c r="AD43" s="257"/>
      <c r="AE43" s="246" t="e">
        <f t="shared" si="16"/>
        <v>#DIV/0!</v>
      </c>
      <c r="AF43" s="247"/>
    </row>
    <row r="44" spans="1:32" s="6" customFormat="1" ht="15" customHeight="1" x14ac:dyDescent="0.2">
      <c r="A44" s="15" t="s">
        <v>104</v>
      </c>
      <c r="B44" s="318"/>
      <c r="C44" s="318"/>
      <c r="D44" s="318"/>
      <c r="E44" s="318"/>
      <c r="F44" s="318"/>
      <c r="G44" s="318"/>
      <c r="H44" s="318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43" t="e">
        <f t="shared" si="14"/>
        <v>#DIV/0!</v>
      </c>
      <c r="U44" s="243"/>
      <c r="V44" s="243"/>
      <c r="W44" s="243">
        <f t="shared" si="15"/>
        <v>0</v>
      </c>
      <c r="X44" s="243"/>
      <c r="Y44" s="243"/>
      <c r="Z44" s="319"/>
      <c r="AA44" s="245"/>
      <c r="AB44" s="257"/>
      <c r="AC44" s="257"/>
      <c r="AD44" s="257"/>
      <c r="AE44" s="246" t="e">
        <f t="shared" si="16"/>
        <v>#DIV/0!</v>
      </c>
      <c r="AF44" s="247"/>
    </row>
    <row r="45" spans="1:32" s="6" customFormat="1" ht="15" customHeight="1" x14ac:dyDescent="0.2">
      <c r="A45" s="15" t="s">
        <v>105</v>
      </c>
      <c r="B45" s="318"/>
      <c r="C45" s="318"/>
      <c r="D45" s="318"/>
      <c r="E45" s="318"/>
      <c r="F45" s="318"/>
      <c r="G45" s="318"/>
      <c r="H45" s="318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43" t="e">
        <f t="shared" si="14"/>
        <v>#DIV/0!</v>
      </c>
      <c r="U45" s="243"/>
      <c r="V45" s="243"/>
      <c r="W45" s="243">
        <f t="shared" si="15"/>
        <v>0</v>
      </c>
      <c r="X45" s="243"/>
      <c r="Y45" s="243"/>
      <c r="Z45" s="319"/>
      <c r="AA45" s="245"/>
      <c r="AB45" s="257"/>
      <c r="AC45" s="257"/>
      <c r="AD45" s="257"/>
      <c r="AE45" s="246" t="e">
        <f t="shared" si="16"/>
        <v>#DIV/0!</v>
      </c>
      <c r="AF45" s="247"/>
    </row>
    <row r="46" spans="1:32" s="6" customFormat="1" ht="15" customHeight="1" x14ac:dyDescent="0.2">
      <c r="A46" s="15" t="s">
        <v>106</v>
      </c>
      <c r="B46" s="318"/>
      <c r="C46" s="318"/>
      <c r="D46" s="318"/>
      <c r="E46" s="318"/>
      <c r="F46" s="318"/>
      <c r="G46" s="318"/>
      <c r="H46" s="318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43" t="e">
        <f t="shared" si="14"/>
        <v>#DIV/0!</v>
      </c>
      <c r="U46" s="243"/>
      <c r="V46" s="243"/>
      <c r="W46" s="243">
        <f t="shared" si="15"/>
        <v>0</v>
      </c>
      <c r="X46" s="243"/>
      <c r="Y46" s="243"/>
      <c r="Z46" s="319"/>
      <c r="AA46" s="245"/>
      <c r="AB46" s="257"/>
      <c r="AC46" s="257"/>
      <c r="AD46" s="257"/>
      <c r="AE46" s="246" t="e">
        <f t="shared" si="16"/>
        <v>#DIV/0!</v>
      </c>
      <c r="AF46" s="247"/>
    </row>
    <row r="47" spans="1:32" s="6" customFormat="1" ht="15" customHeight="1" x14ac:dyDescent="0.2">
      <c r="A47" s="15" t="s">
        <v>107</v>
      </c>
      <c r="B47" s="318"/>
      <c r="C47" s="318"/>
      <c r="D47" s="318"/>
      <c r="E47" s="318"/>
      <c r="F47" s="318"/>
      <c r="G47" s="318"/>
      <c r="H47" s="318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43" t="e">
        <f t="shared" si="14"/>
        <v>#DIV/0!</v>
      </c>
      <c r="U47" s="243"/>
      <c r="V47" s="243"/>
      <c r="W47" s="243">
        <f t="shared" si="15"/>
        <v>0</v>
      </c>
      <c r="X47" s="243"/>
      <c r="Y47" s="243"/>
      <c r="Z47" s="319"/>
      <c r="AA47" s="245"/>
      <c r="AB47" s="257"/>
      <c r="AC47" s="257"/>
      <c r="AD47" s="257"/>
      <c r="AE47" s="246" t="e">
        <f t="shared" si="16"/>
        <v>#DIV/0!</v>
      </c>
      <c r="AF47" s="247"/>
    </row>
    <row r="48" spans="1:32" s="6" customFormat="1" ht="15" customHeight="1" x14ac:dyDescent="0.2">
      <c r="A48" s="15" t="s">
        <v>108</v>
      </c>
      <c r="B48" s="318"/>
      <c r="C48" s="318"/>
      <c r="D48" s="318"/>
      <c r="E48" s="318"/>
      <c r="F48" s="318"/>
      <c r="G48" s="318"/>
      <c r="H48" s="318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43" t="e">
        <f t="shared" si="12"/>
        <v>#DIV/0!</v>
      </c>
      <c r="U48" s="243"/>
      <c r="V48" s="243"/>
      <c r="W48" s="243">
        <f t="shared" si="13"/>
        <v>0</v>
      </c>
      <c r="X48" s="243"/>
      <c r="Y48" s="243"/>
      <c r="Z48" s="319"/>
      <c r="AA48" s="245"/>
      <c r="AB48" s="257"/>
      <c r="AC48" s="257"/>
      <c r="AD48" s="257"/>
      <c r="AE48" s="246" t="e">
        <f>AA48/W48</f>
        <v>#DIV/0!</v>
      </c>
      <c r="AF48" s="247"/>
    </row>
    <row r="49" spans="1:32" s="6" customFormat="1" ht="15" customHeight="1" x14ac:dyDescent="0.2">
      <c r="A49" s="15" t="s">
        <v>109</v>
      </c>
      <c r="B49" s="318"/>
      <c r="C49" s="318"/>
      <c r="D49" s="318"/>
      <c r="E49" s="318"/>
      <c r="F49" s="318"/>
      <c r="G49" s="318"/>
      <c r="H49" s="318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43" t="e">
        <f t="shared" si="12"/>
        <v>#DIV/0!</v>
      </c>
      <c r="U49" s="243"/>
      <c r="V49" s="243"/>
      <c r="W49" s="243">
        <f t="shared" si="13"/>
        <v>0</v>
      </c>
      <c r="X49" s="243"/>
      <c r="Y49" s="243"/>
      <c r="Z49" s="319"/>
      <c r="AA49" s="245"/>
      <c r="AB49" s="257"/>
      <c r="AC49" s="257"/>
      <c r="AD49" s="257"/>
      <c r="AE49" s="246" t="e">
        <f>AA49/W49</f>
        <v>#DIV/0!</v>
      </c>
      <c r="AF49" s="247"/>
    </row>
    <row r="50" spans="1:32" s="6" customFormat="1" ht="15" customHeight="1" thickBot="1" x14ac:dyDescent="0.25">
      <c r="A50" s="274" t="s">
        <v>112</v>
      </c>
      <c r="B50" s="340"/>
      <c r="C50" s="340"/>
      <c r="D50" s="340"/>
      <c r="E50" s="340"/>
      <c r="F50" s="340"/>
      <c r="G50" s="340"/>
      <c r="H50" s="340"/>
      <c r="I50" s="266">
        <f>SUM(I30:J49)</f>
        <v>0</v>
      </c>
      <c r="J50" s="266"/>
      <c r="K50" s="266">
        <f>SUM(K30:L49)</f>
        <v>0</v>
      </c>
      <c r="L50" s="266"/>
      <c r="M50" s="266"/>
      <c r="N50" s="266"/>
      <c r="O50" s="266"/>
      <c r="P50" s="266">
        <f>SUM(P30:S49)</f>
        <v>0</v>
      </c>
      <c r="Q50" s="266"/>
      <c r="R50" s="266"/>
      <c r="S50" s="266"/>
      <c r="T50" s="270"/>
      <c r="U50" s="270"/>
      <c r="V50" s="270"/>
      <c r="W50" s="271">
        <f>SUM(W30:Z49)</f>
        <v>0</v>
      </c>
      <c r="X50" s="271"/>
      <c r="Y50" s="271"/>
      <c r="Z50" s="341"/>
      <c r="AA50" s="267">
        <f>SUM(AA30:AD49)</f>
        <v>0</v>
      </c>
      <c r="AB50" s="266"/>
      <c r="AC50" s="266"/>
      <c r="AD50" s="266"/>
      <c r="AE50" s="268" t="e">
        <f>AA50/W50</f>
        <v>#DIV/0!</v>
      </c>
      <c r="AF50" s="269"/>
    </row>
    <row r="51" spans="1:32" s="6" customFormat="1" ht="21" customHeight="1" x14ac:dyDescent="0.2">
      <c r="A51" s="249" t="s">
        <v>131</v>
      </c>
      <c r="B51" s="325"/>
      <c r="C51" s="325"/>
      <c r="D51" s="325"/>
      <c r="E51" s="325"/>
      <c r="F51" s="325"/>
      <c r="G51" s="325"/>
      <c r="H51" s="325"/>
      <c r="I51" s="258" t="s">
        <v>114</v>
      </c>
      <c r="J51" s="258"/>
      <c r="K51" s="258"/>
      <c r="L51" s="258" t="s">
        <v>115</v>
      </c>
      <c r="M51" s="258"/>
      <c r="N51" s="258"/>
      <c r="O51" s="258" t="s">
        <v>116</v>
      </c>
      <c r="P51" s="258"/>
      <c r="Q51" s="258"/>
      <c r="R51" s="258"/>
      <c r="S51" s="258" t="s">
        <v>117</v>
      </c>
      <c r="T51" s="258"/>
      <c r="U51" s="258"/>
      <c r="V51" s="258"/>
      <c r="W51" s="285" t="s">
        <v>132</v>
      </c>
      <c r="X51" s="285"/>
      <c r="Y51" s="285"/>
      <c r="Z51" s="328"/>
      <c r="AA51" s="260" t="s">
        <v>87</v>
      </c>
      <c r="AB51" s="342"/>
      <c r="AC51" s="342"/>
      <c r="AD51" s="342"/>
      <c r="AE51" s="342"/>
      <c r="AF51" s="343"/>
    </row>
    <row r="52" spans="1:32" s="6" customFormat="1" ht="21" customHeight="1" x14ac:dyDescent="0.2">
      <c r="A52" s="17" t="s">
        <v>88</v>
      </c>
      <c r="B52" s="275" t="s">
        <v>89</v>
      </c>
      <c r="C52" s="275"/>
      <c r="D52" s="275"/>
      <c r="E52" s="275"/>
      <c r="F52" s="275"/>
      <c r="G52" s="275"/>
      <c r="H52" s="275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9"/>
      <c r="X52" s="329"/>
      <c r="Y52" s="329"/>
      <c r="Z52" s="330"/>
      <c r="AA52" s="262" t="s">
        <v>22</v>
      </c>
      <c r="AB52" s="263"/>
      <c r="AC52" s="263"/>
      <c r="AD52" s="263"/>
      <c r="AE52" s="263" t="s">
        <v>23</v>
      </c>
      <c r="AF52" s="264"/>
    </row>
    <row r="53" spans="1:32" s="6" customFormat="1" ht="15" customHeight="1" x14ac:dyDescent="0.2">
      <c r="A53" s="15" t="s">
        <v>90</v>
      </c>
      <c r="B53" s="318"/>
      <c r="C53" s="318"/>
      <c r="D53" s="318"/>
      <c r="E53" s="318"/>
      <c r="F53" s="318"/>
      <c r="G53" s="318"/>
      <c r="H53" s="318"/>
      <c r="I53" s="243">
        <f>L53/2016</f>
        <v>0</v>
      </c>
      <c r="J53" s="243"/>
      <c r="K53" s="243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3">
        <f>(L53*O53)+S53</f>
        <v>0</v>
      </c>
      <c r="X53" s="243"/>
      <c r="Y53" s="243"/>
      <c r="Z53" s="319"/>
      <c r="AA53" s="245"/>
      <c r="AB53" s="257"/>
      <c r="AC53" s="257"/>
      <c r="AD53" s="257"/>
      <c r="AE53" s="246" t="e">
        <f t="shared" ref="AE53:AE73" si="17">AA53/W53</f>
        <v>#DIV/0!</v>
      </c>
      <c r="AF53" s="247"/>
    </row>
    <row r="54" spans="1:32" s="6" customFormat="1" ht="15" customHeight="1" x14ac:dyDescent="0.2">
      <c r="A54" s="15" t="s">
        <v>91</v>
      </c>
      <c r="B54" s="318"/>
      <c r="C54" s="318"/>
      <c r="D54" s="318"/>
      <c r="E54" s="318"/>
      <c r="F54" s="318"/>
      <c r="G54" s="318"/>
      <c r="H54" s="318"/>
      <c r="I54" s="243">
        <f>L54/2016</f>
        <v>0</v>
      </c>
      <c r="J54" s="243"/>
      <c r="K54" s="243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3">
        <f t="shared" ref="W54:W72" si="18">(L54*O54)+S54</f>
        <v>0</v>
      </c>
      <c r="X54" s="243"/>
      <c r="Y54" s="243"/>
      <c r="Z54" s="319"/>
      <c r="AA54" s="245"/>
      <c r="AB54" s="257"/>
      <c r="AC54" s="257"/>
      <c r="AD54" s="257"/>
      <c r="AE54" s="246" t="e">
        <f t="shared" si="17"/>
        <v>#DIV/0!</v>
      </c>
      <c r="AF54" s="247"/>
    </row>
    <row r="55" spans="1:32" s="6" customFormat="1" ht="15" customHeight="1" x14ac:dyDescent="0.2">
      <c r="A55" s="15" t="s">
        <v>92</v>
      </c>
      <c r="B55" s="318"/>
      <c r="C55" s="318"/>
      <c r="D55" s="318"/>
      <c r="E55" s="318"/>
      <c r="F55" s="318"/>
      <c r="G55" s="318"/>
      <c r="H55" s="318"/>
      <c r="I55" s="243">
        <f t="shared" ref="I55:I72" si="19">L55/2016</f>
        <v>0</v>
      </c>
      <c r="J55" s="243"/>
      <c r="K55" s="243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3">
        <f t="shared" si="18"/>
        <v>0</v>
      </c>
      <c r="X55" s="243"/>
      <c r="Y55" s="243"/>
      <c r="Z55" s="319"/>
      <c r="AA55" s="245"/>
      <c r="AB55" s="257"/>
      <c r="AC55" s="257"/>
      <c r="AD55" s="257"/>
      <c r="AE55" s="246" t="e">
        <f t="shared" si="17"/>
        <v>#DIV/0!</v>
      </c>
      <c r="AF55" s="247"/>
    </row>
    <row r="56" spans="1:32" s="6" customFormat="1" ht="15" customHeight="1" x14ac:dyDescent="0.2">
      <c r="A56" s="15" t="s">
        <v>93</v>
      </c>
      <c r="B56" s="318"/>
      <c r="C56" s="318"/>
      <c r="D56" s="318"/>
      <c r="E56" s="318"/>
      <c r="F56" s="318"/>
      <c r="G56" s="318"/>
      <c r="H56" s="318"/>
      <c r="I56" s="243">
        <f t="shared" ref="I56:I59" si="20">L56/2016</f>
        <v>0</v>
      </c>
      <c r="J56" s="243"/>
      <c r="K56" s="243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3">
        <f t="shared" ref="W56:W59" si="21">(L56*O56)+S56</f>
        <v>0</v>
      </c>
      <c r="X56" s="243"/>
      <c r="Y56" s="243"/>
      <c r="Z56" s="319"/>
      <c r="AA56" s="245"/>
      <c r="AB56" s="257"/>
      <c r="AC56" s="257"/>
      <c r="AD56" s="257"/>
      <c r="AE56" s="246" t="e">
        <f t="shared" ref="AE56:AE59" si="22">AA56/W56</f>
        <v>#DIV/0!</v>
      </c>
      <c r="AF56" s="247"/>
    </row>
    <row r="57" spans="1:32" s="6" customFormat="1" ht="15" customHeight="1" x14ac:dyDescent="0.2">
      <c r="A57" s="15" t="s">
        <v>94</v>
      </c>
      <c r="B57" s="318"/>
      <c r="C57" s="318"/>
      <c r="D57" s="318"/>
      <c r="E57" s="318"/>
      <c r="F57" s="318"/>
      <c r="G57" s="318"/>
      <c r="H57" s="318"/>
      <c r="I57" s="243">
        <f t="shared" si="20"/>
        <v>0</v>
      </c>
      <c r="J57" s="243"/>
      <c r="K57" s="243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3">
        <f t="shared" si="21"/>
        <v>0</v>
      </c>
      <c r="X57" s="243"/>
      <c r="Y57" s="243"/>
      <c r="Z57" s="319"/>
      <c r="AA57" s="245"/>
      <c r="AB57" s="257"/>
      <c r="AC57" s="257"/>
      <c r="AD57" s="257"/>
      <c r="AE57" s="246" t="e">
        <f t="shared" si="22"/>
        <v>#DIV/0!</v>
      </c>
      <c r="AF57" s="247"/>
    </row>
    <row r="58" spans="1:32" s="6" customFormat="1" ht="15" customHeight="1" x14ac:dyDescent="0.2">
      <c r="A58" s="15" t="s">
        <v>95</v>
      </c>
      <c r="B58" s="318"/>
      <c r="C58" s="318"/>
      <c r="D58" s="318"/>
      <c r="E58" s="318"/>
      <c r="F58" s="318"/>
      <c r="G58" s="318"/>
      <c r="H58" s="318"/>
      <c r="I58" s="243">
        <f t="shared" si="20"/>
        <v>0</v>
      </c>
      <c r="J58" s="243"/>
      <c r="K58" s="243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3">
        <f t="shared" si="21"/>
        <v>0</v>
      </c>
      <c r="X58" s="243"/>
      <c r="Y58" s="243"/>
      <c r="Z58" s="319"/>
      <c r="AA58" s="245"/>
      <c r="AB58" s="257"/>
      <c r="AC58" s="257"/>
      <c r="AD58" s="257"/>
      <c r="AE58" s="246" t="e">
        <f t="shared" si="22"/>
        <v>#DIV/0!</v>
      </c>
      <c r="AF58" s="247"/>
    </row>
    <row r="59" spans="1:32" s="6" customFormat="1" ht="15" customHeight="1" x14ac:dyDescent="0.2">
      <c r="A59" s="15" t="s">
        <v>96</v>
      </c>
      <c r="B59" s="318"/>
      <c r="C59" s="318"/>
      <c r="D59" s="318"/>
      <c r="E59" s="318"/>
      <c r="F59" s="318"/>
      <c r="G59" s="318"/>
      <c r="H59" s="318"/>
      <c r="I59" s="243">
        <f t="shared" si="20"/>
        <v>0</v>
      </c>
      <c r="J59" s="243"/>
      <c r="K59" s="243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3">
        <f t="shared" si="21"/>
        <v>0</v>
      </c>
      <c r="X59" s="243"/>
      <c r="Y59" s="243"/>
      <c r="Z59" s="319"/>
      <c r="AA59" s="245"/>
      <c r="AB59" s="257"/>
      <c r="AC59" s="257"/>
      <c r="AD59" s="257"/>
      <c r="AE59" s="246" t="e">
        <f t="shared" si="22"/>
        <v>#DIV/0!</v>
      </c>
      <c r="AF59" s="247"/>
    </row>
    <row r="60" spans="1:32" s="6" customFormat="1" ht="15" customHeight="1" x14ac:dyDescent="0.2">
      <c r="A60" s="15" t="s">
        <v>97</v>
      </c>
      <c r="B60" s="318"/>
      <c r="C60" s="318"/>
      <c r="D60" s="318"/>
      <c r="E60" s="318"/>
      <c r="F60" s="318"/>
      <c r="G60" s="318"/>
      <c r="H60" s="318"/>
      <c r="I60" s="243">
        <f t="shared" si="19"/>
        <v>0</v>
      </c>
      <c r="J60" s="243"/>
      <c r="K60" s="243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3">
        <f t="shared" si="18"/>
        <v>0</v>
      </c>
      <c r="X60" s="243"/>
      <c r="Y60" s="243"/>
      <c r="Z60" s="319"/>
      <c r="AA60" s="245"/>
      <c r="AB60" s="257"/>
      <c r="AC60" s="257"/>
      <c r="AD60" s="257"/>
      <c r="AE60" s="246" t="e">
        <f t="shared" si="17"/>
        <v>#DIV/0!</v>
      </c>
      <c r="AF60" s="247"/>
    </row>
    <row r="61" spans="1:32" s="6" customFormat="1" ht="15" customHeight="1" x14ac:dyDescent="0.2">
      <c r="A61" s="15" t="s">
        <v>98</v>
      </c>
      <c r="B61" s="318"/>
      <c r="C61" s="318"/>
      <c r="D61" s="318"/>
      <c r="E61" s="318"/>
      <c r="F61" s="318"/>
      <c r="G61" s="318"/>
      <c r="H61" s="318"/>
      <c r="I61" s="243">
        <f t="shared" ref="I61:I70" si="23">L61/2016</f>
        <v>0</v>
      </c>
      <c r="J61" s="243"/>
      <c r="K61" s="243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3">
        <f t="shared" ref="W61:W70" si="24">(L61*O61)+S61</f>
        <v>0</v>
      </c>
      <c r="X61" s="243"/>
      <c r="Y61" s="243"/>
      <c r="Z61" s="319"/>
      <c r="AA61" s="245"/>
      <c r="AB61" s="257"/>
      <c r="AC61" s="257"/>
      <c r="AD61" s="257"/>
      <c r="AE61" s="246" t="e">
        <f t="shared" ref="AE61:AE70" si="25">AA61/W61</f>
        <v>#DIV/0!</v>
      </c>
      <c r="AF61" s="247"/>
    </row>
    <row r="62" spans="1:32" s="6" customFormat="1" ht="15" customHeight="1" x14ac:dyDescent="0.2">
      <c r="A62" s="15" t="s">
        <v>99</v>
      </c>
      <c r="B62" s="318"/>
      <c r="C62" s="318"/>
      <c r="D62" s="318"/>
      <c r="E62" s="318"/>
      <c r="F62" s="318"/>
      <c r="G62" s="318"/>
      <c r="H62" s="318"/>
      <c r="I62" s="243">
        <f t="shared" si="23"/>
        <v>0</v>
      </c>
      <c r="J62" s="243"/>
      <c r="K62" s="243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3">
        <f t="shared" si="24"/>
        <v>0</v>
      </c>
      <c r="X62" s="243"/>
      <c r="Y62" s="243"/>
      <c r="Z62" s="319"/>
      <c r="AA62" s="245"/>
      <c r="AB62" s="257"/>
      <c r="AC62" s="257"/>
      <c r="AD62" s="257"/>
      <c r="AE62" s="246" t="e">
        <f t="shared" si="25"/>
        <v>#DIV/0!</v>
      </c>
      <c r="AF62" s="247"/>
    </row>
    <row r="63" spans="1:32" s="6" customFormat="1" ht="15" customHeight="1" x14ac:dyDescent="0.2">
      <c r="A63" s="15" t="s">
        <v>100</v>
      </c>
      <c r="B63" s="318"/>
      <c r="C63" s="318"/>
      <c r="D63" s="318"/>
      <c r="E63" s="318"/>
      <c r="F63" s="318"/>
      <c r="G63" s="318"/>
      <c r="H63" s="318"/>
      <c r="I63" s="243">
        <f t="shared" si="23"/>
        <v>0</v>
      </c>
      <c r="J63" s="243"/>
      <c r="K63" s="243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3">
        <f t="shared" si="24"/>
        <v>0</v>
      </c>
      <c r="X63" s="243"/>
      <c r="Y63" s="243"/>
      <c r="Z63" s="319"/>
      <c r="AA63" s="245"/>
      <c r="AB63" s="257"/>
      <c r="AC63" s="257"/>
      <c r="AD63" s="257"/>
      <c r="AE63" s="246" t="e">
        <f t="shared" si="25"/>
        <v>#DIV/0!</v>
      </c>
      <c r="AF63" s="247"/>
    </row>
    <row r="64" spans="1:32" s="6" customFormat="1" ht="15" customHeight="1" x14ac:dyDescent="0.2">
      <c r="A64" s="15" t="s">
        <v>101</v>
      </c>
      <c r="B64" s="318"/>
      <c r="C64" s="318"/>
      <c r="D64" s="318"/>
      <c r="E64" s="318"/>
      <c r="F64" s="318"/>
      <c r="G64" s="318"/>
      <c r="H64" s="318"/>
      <c r="I64" s="243">
        <f t="shared" si="23"/>
        <v>0</v>
      </c>
      <c r="J64" s="243"/>
      <c r="K64" s="243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3">
        <f t="shared" si="24"/>
        <v>0</v>
      </c>
      <c r="X64" s="243"/>
      <c r="Y64" s="243"/>
      <c r="Z64" s="319"/>
      <c r="AA64" s="245"/>
      <c r="AB64" s="257"/>
      <c r="AC64" s="257"/>
      <c r="AD64" s="257"/>
      <c r="AE64" s="246" t="e">
        <f t="shared" si="25"/>
        <v>#DIV/0!</v>
      </c>
      <c r="AF64" s="247"/>
    </row>
    <row r="65" spans="1:32" s="6" customFormat="1" ht="15" customHeight="1" x14ac:dyDescent="0.2">
      <c r="A65" s="15" t="s">
        <v>102</v>
      </c>
      <c r="B65" s="318"/>
      <c r="C65" s="318"/>
      <c r="D65" s="318"/>
      <c r="E65" s="318"/>
      <c r="F65" s="318"/>
      <c r="G65" s="318"/>
      <c r="H65" s="318"/>
      <c r="I65" s="243">
        <f t="shared" si="23"/>
        <v>0</v>
      </c>
      <c r="J65" s="243"/>
      <c r="K65" s="243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3">
        <f t="shared" si="24"/>
        <v>0</v>
      </c>
      <c r="X65" s="243"/>
      <c r="Y65" s="243"/>
      <c r="Z65" s="319"/>
      <c r="AA65" s="245"/>
      <c r="AB65" s="257"/>
      <c r="AC65" s="257"/>
      <c r="AD65" s="257"/>
      <c r="AE65" s="246" t="e">
        <f t="shared" si="25"/>
        <v>#DIV/0!</v>
      </c>
      <c r="AF65" s="247"/>
    </row>
    <row r="66" spans="1:32" s="6" customFormat="1" ht="15" customHeight="1" x14ac:dyDescent="0.2">
      <c r="A66" s="15" t="s">
        <v>103</v>
      </c>
      <c r="B66" s="318"/>
      <c r="C66" s="318"/>
      <c r="D66" s="318"/>
      <c r="E66" s="318"/>
      <c r="F66" s="318"/>
      <c r="G66" s="318"/>
      <c r="H66" s="318"/>
      <c r="I66" s="243">
        <f t="shared" si="23"/>
        <v>0</v>
      </c>
      <c r="J66" s="243"/>
      <c r="K66" s="243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3">
        <f t="shared" si="24"/>
        <v>0</v>
      </c>
      <c r="X66" s="243"/>
      <c r="Y66" s="243"/>
      <c r="Z66" s="319"/>
      <c r="AA66" s="245"/>
      <c r="AB66" s="257"/>
      <c r="AC66" s="257"/>
      <c r="AD66" s="257"/>
      <c r="AE66" s="246" t="e">
        <f t="shared" si="25"/>
        <v>#DIV/0!</v>
      </c>
      <c r="AF66" s="247"/>
    </row>
    <row r="67" spans="1:32" s="6" customFormat="1" ht="15" customHeight="1" x14ac:dyDescent="0.2">
      <c r="A67" s="15" t="s">
        <v>104</v>
      </c>
      <c r="B67" s="318"/>
      <c r="C67" s="318"/>
      <c r="D67" s="318"/>
      <c r="E67" s="318"/>
      <c r="F67" s="318"/>
      <c r="G67" s="318"/>
      <c r="H67" s="318"/>
      <c r="I67" s="243">
        <f t="shared" si="23"/>
        <v>0</v>
      </c>
      <c r="J67" s="243"/>
      <c r="K67" s="243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3">
        <f t="shared" si="24"/>
        <v>0</v>
      </c>
      <c r="X67" s="243"/>
      <c r="Y67" s="243"/>
      <c r="Z67" s="319"/>
      <c r="AA67" s="245"/>
      <c r="AB67" s="257"/>
      <c r="AC67" s="257"/>
      <c r="AD67" s="257"/>
      <c r="AE67" s="246" t="e">
        <f t="shared" si="25"/>
        <v>#DIV/0!</v>
      </c>
      <c r="AF67" s="247"/>
    </row>
    <row r="68" spans="1:32" s="6" customFormat="1" ht="15" customHeight="1" x14ac:dyDescent="0.2">
      <c r="A68" s="15" t="s">
        <v>105</v>
      </c>
      <c r="B68" s="318"/>
      <c r="C68" s="318"/>
      <c r="D68" s="318"/>
      <c r="E68" s="318"/>
      <c r="F68" s="318"/>
      <c r="G68" s="318"/>
      <c r="H68" s="318"/>
      <c r="I68" s="243">
        <f t="shared" si="23"/>
        <v>0</v>
      </c>
      <c r="J68" s="243"/>
      <c r="K68" s="243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3">
        <f t="shared" si="24"/>
        <v>0</v>
      </c>
      <c r="X68" s="243"/>
      <c r="Y68" s="243"/>
      <c r="Z68" s="319"/>
      <c r="AA68" s="245"/>
      <c r="AB68" s="257"/>
      <c r="AC68" s="257"/>
      <c r="AD68" s="257"/>
      <c r="AE68" s="246" t="e">
        <f t="shared" si="25"/>
        <v>#DIV/0!</v>
      </c>
      <c r="AF68" s="247"/>
    </row>
    <row r="69" spans="1:32" s="6" customFormat="1" ht="15" customHeight="1" x14ac:dyDescent="0.2">
      <c r="A69" s="15" t="s">
        <v>106</v>
      </c>
      <c r="B69" s="318"/>
      <c r="C69" s="318"/>
      <c r="D69" s="318"/>
      <c r="E69" s="318"/>
      <c r="F69" s="318"/>
      <c r="G69" s="318"/>
      <c r="H69" s="318"/>
      <c r="I69" s="243">
        <f t="shared" si="23"/>
        <v>0</v>
      </c>
      <c r="J69" s="243"/>
      <c r="K69" s="243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3">
        <f t="shared" si="24"/>
        <v>0</v>
      </c>
      <c r="X69" s="243"/>
      <c r="Y69" s="243"/>
      <c r="Z69" s="319"/>
      <c r="AA69" s="245"/>
      <c r="AB69" s="257"/>
      <c r="AC69" s="257"/>
      <c r="AD69" s="257"/>
      <c r="AE69" s="246" t="e">
        <f t="shared" si="25"/>
        <v>#DIV/0!</v>
      </c>
      <c r="AF69" s="247"/>
    </row>
    <row r="70" spans="1:32" s="6" customFormat="1" ht="15" customHeight="1" x14ac:dyDescent="0.2">
      <c r="A70" s="15" t="s">
        <v>107</v>
      </c>
      <c r="B70" s="318"/>
      <c r="C70" s="318"/>
      <c r="D70" s="318"/>
      <c r="E70" s="318"/>
      <c r="F70" s="318"/>
      <c r="G70" s="318"/>
      <c r="H70" s="318"/>
      <c r="I70" s="243">
        <f t="shared" si="23"/>
        <v>0</v>
      </c>
      <c r="J70" s="243"/>
      <c r="K70" s="243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3">
        <f t="shared" si="24"/>
        <v>0</v>
      </c>
      <c r="X70" s="243"/>
      <c r="Y70" s="243"/>
      <c r="Z70" s="319"/>
      <c r="AA70" s="245"/>
      <c r="AB70" s="257"/>
      <c r="AC70" s="257"/>
      <c r="AD70" s="257"/>
      <c r="AE70" s="246" t="e">
        <f t="shared" si="25"/>
        <v>#DIV/0!</v>
      </c>
      <c r="AF70" s="247"/>
    </row>
    <row r="71" spans="1:32" s="6" customFormat="1" ht="15" customHeight="1" x14ac:dyDescent="0.2">
      <c r="A71" s="15" t="s">
        <v>108</v>
      </c>
      <c r="B71" s="318"/>
      <c r="C71" s="318"/>
      <c r="D71" s="318"/>
      <c r="E71" s="318"/>
      <c r="F71" s="318"/>
      <c r="G71" s="318"/>
      <c r="H71" s="318"/>
      <c r="I71" s="243">
        <f t="shared" si="19"/>
        <v>0</v>
      </c>
      <c r="J71" s="243"/>
      <c r="K71" s="243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3">
        <f t="shared" si="18"/>
        <v>0</v>
      </c>
      <c r="X71" s="243"/>
      <c r="Y71" s="243"/>
      <c r="Z71" s="319"/>
      <c r="AA71" s="245"/>
      <c r="AB71" s="257"/>
      <c r="AC71" s="257"/>
      <c r="AD71" s="257"/>
      <c r="AE71" s="246" t="e">
        <f t="shared" si="17"/>
        <v>#DIV/0!</v>
      </c>
      <c r="AF71" s="247"/>
    </row>
    <row r="72" spans="1:32" s="6" customFormat="1" ht="15" customHeight="1" x14ac:dyDescent="0.2">
      <c r="A72" s="15" t="s">
        <v>109</v>
      </c>
      <c r="B72" s="318"/>
      <c r="C72" s="318"/>
      <c r="D72" s="318"/>
      <c r="E72" s="318"/>
      <c r="F72" s="318"/>
      <c r="G72" s="318"/>
      <c r="H72" s="318"/>
      <c r="I72" s="243">
        <f t="shared" si="19"/>
        <v>0</v>
      </c>
      <c r="J72" s="243"/>
      <c r="K72" s="243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3">
        <f t="shared" si="18"/>
        <v>0</v>
      </c>
      <c r="X72" s="243"/>
      <c r="Y72" s="243"/>
      <c r="Z72" s="319"/>
      <c r="AA72" s="245"/>
      <c r="AB72" s="257"/>
      <c r="AC72" s="257"/>
      <c r="AD72" s="257"/>
      <c r="AE72" s="246" t="e">
        <f t="shared" si="17"/>
        <v>#DIV/0!</v>
      </c>
      <c r="AF72" s="247"/>
    </row>
    <row r="73" spans="1:32" s="6" customFormat="1" ht="15" customHeight="1" thickBot="1" x14ac:dyDescent="0.25">
      <c r="A73" s="293" t="s">
        <v>118</v>
      </c>
      <c r="B73" s="336"/>
      <c r="C73" s="336"/>
      <c r="D73" s="336"/>
      <c r="E73" s="336"/>
      <c r="F73" s="336"/>
      <c r="G73" s="336"/>
      <c r="H73" s="336"/>
      <c r="I73" s="271">
        <f>SUM(I53:K72)</f>
        <v>0</v>
      </c>
      <c r="J73" s="271"/>
      <c r="K73" s="271"/>
      <c r="L73" s="248">
        <f>SUM(L53:N72)</f>
        <v>0</v>
      </c>
      <c r="M73" s="346"/>
      <c r="N73" s="346"/>
      <c r="O73" s="248"/>
      <c r="P73" s="346"/>
      <c r="Q73" s="346"/>
      <c r="R73" s="346"/>
      <c r="S73" s="248">
        <f>SUM(S53:V72)</f>
        <v>0</v>
      </c>
      <c r="T73" s="346"/>
      <c r="U73" s="346"/>
      <c r="V73" s="347"/>
      <c r="W73" s="271">
        <f>SUM(W53:Z72)</f>
        <v>0</v>
      </c>
      <c r="X73" s="271"/>
      <c r="Y73" s="271"/>
      <c r="Z73" s="337"/>
      <c r="AA73" s="272">
        <f>SUM(AA53:AD72)</f>
        <v>0</v>
      </c>
      <c r="AB73" s="338"/>
      <c r="AC73" s="338"/>
      <c r="AD73" s="338"/>
      <c r="AE73" s="276" t="e">
        <f t="shared" si="17"/>
        <v>#DIV/0!</v>
      </c>
      <c r="AF73" s="277"/>
    </row>
    <row r="74" spans="1:32" s="6" customFormat="1" ht="19.899999999999999" customHeight="1" x14ac:dyDescent="0.2">
      <c r="A74" s="249" t="s">
        <v>119</v>
      </c>
      <c r="B74" s="325"/>
      <c r="C74" s="325"/>
      <c r="D74" s="325"/>
      <c r="E74" s="325"/>
      <c r="F74" s="325"/>
      <c r="G74" s="325"/>
      <c r="H74" s="325"/>
      <c r="I74" s="325"/>
      <c r="J74" s="325"/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325"/>
      <c r="V74" s="325"/>
      <c r="W74" s="285" t="s">
        <v>86</v>
      </c>
      <c r="X74" s="285"/>
      <c r="Y74" s="285"/>
      <c r="Z74" s="328"/>
      <c r="AA74" s="278" t="s">
        <v>87</v>
      </c>
      <c r="AB74" s="331"/>
      <c r="AC74" s="331"/>
      <c r="AD74" s="331"/>
      <c r="AE74" s="331"/>
      <c r="AF74" s="332"/>
    </row>
    <row r="75" spans="1:32" s="6" customFormat="1" ht="19.899999999999999" customHeight="1" thickBot="1" x14ac:dyDescent="0.25">
      <c r="A75" s="344"/>
      <c r="B75" s="345"/>
      <c r="C75" s="345"/>
      <c r="D75" s="345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29"/>
      <c r="X75" s="329"/>
      <c r="Y75" s="329"/>
      <c r="Z75" s="330"/>
      <c r="AA75" s="265" t="s">
        <v>22</v>
      </c>
      <c r="AB75" s="309"/>
      <c r="AC75" s="309"/>
      <c r="AD75" s="309"/>
      <c r="AE75" s="309" t="s">
        <v>23</v>
      </c>
      <c r="AF75" s="310"/>
    </row>
    <row r="76" spans="1:32" s="6" customFormat="1" ht="15" customHeight="1" thickBot="1" x14ac:dyDescent="0.25">
      <c r="A76" s="311" t="s">
        <v>120</v>
      </c>
      <c r="B76" s="358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253"/>
      <c r="X76" s="253"/>
      <c r="Y76" s="253"/>
      <c r="Z76" s="359"/>
      <c r="AA76" s="360"/>
      <c r="AB76" s="361"/>
      <c r="AC76" s="361"/>
      <c r="AD76" s="361"/>
      <c r="AE76" s="362" t="e">
        <f>AA76/W76</f>
        <v>#DIV/0!</v>
      </c>
      <c r="AF76" s="363"/>
    </row>
    <row r="77" spans="1:32" s="6" customFormat="1" ht="21" customHeight="1" x14ac:dyDescent="0.2">
      <c r="A77" s="314" t="s">
        <v>236</v>
      </c>
      <c r="B77" s="364"/>
      <c r="C77" s="364"/>
      <c r="D77" s="364"/>
      <c r="E77" s="364"/>
      <c r="F77" s="364"/>
      <c r="G77" s="364"/>
      <c r="H77" s="364"/>
      <c r="I77" s="364"/>
      <c r="J77" s="364"/>
      <c r="K77" s="364"/>
      <c r="L77" s="364"/>
      <c r="M77" s="364"/>
      <c r="N77" s="364"/>
      <c r="O77" s="364"/>
      <c r="P77" s="364"/>
      <c r="Q77" s="364"/>
      <c r="R77" s="364"/>
      <c r="S77" s="364"/>
      <c r="T77" s="365"/>
      <c r="U77" s="312" t="s">
        <v>122</v>
      </c>
      <c r="V77" s="371"/>
      <c r="W77" s="371"/>
      <c r="X77" s="371"/>
      <c r="Y77" s="371"/>
      <c r="Z77" s="371"/>
      <c r="AA77" s="278" t="s">
        <v>87</v>
      </c>
      <c r="AB77" s="331"/>
      <c r="AC77" s="331"/>
      <c r="AD77" s="331"/>
      <c r="AE77" s="331"/>
      <c r="AF77" s="332"/>
    </row>
    <row r="78" spans="1:32" s="6" customFormat="1" ht="12.95" customHeight="1" thickBot="1" x14ac:dyDescent="0.25">
      <c r="A78" s="366"/>
      <c r="B78" s="367"/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8"/>
      <c r="U78" s="372"/>
      <c r="V78" s="373"/>
      <c r="W78" s="373"/>
      <c r="X78" s="373"/>
      <c r="Y78" s="373"/>
      <c r="Z78" s="373"/>
      <c r="AA78" s="265" t="s">
        <v>22</v>
      </c>
      <c r="AB78" s="309"/>
      <c r="AC78" s="309"/>
      <c r="AD78" s="309"/>
      <c r="AE78" s="309" t="s">
        <v>23</v>
      </c>
      <c r="AF78" s="310"/>
    </row>
    <row r="79" spans="1:32" s="6" customFormat="1" ht="19.899999999999999" customHeight="1" thickBot="1" x14ac:dyDescent="0.25">
      <c r="A79" s="369"/>
      <c r="B79" s="370"/>
      <c r="C79" s="370"/>
      <c r="D79" s="370"/>
      <c r="E79" s="370"/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13">
        <f>W76+W73+W50+W27</f>
        <v>0</v>
      </c>
      <c r="V79" s="374"/>
      <c r="W79" s="374"/>
      <c r="X79" s="374"/>
      <c r="Y79" s="374"/>
      <c r="Z79" s="375"/>
      <c r="AA79" s="250">
        <f>AA76+AA73+AA50+AA27</f>
        <v>0</v>
      </c>
      <c r="AB79" s="348"/>
      <c r="AC79" s="348"/>
      <c r="AD79" s="348"/>
      <c r="AE79" s="251" t="e">
        <f>AA79/U79</f>
        <v>#DIV/0!</v>
      </c>
      <c r="AF79" s="252"/>
    </row>
    <row r="80" spans="1:32" s="6" customFormat="1" ht="15" customHeight="1" thickBot="1" x14ac:dyDescent="0.25">
      <c r="A80" s="352" t="s">
        <v>133</v>
      </c>
      <c r="B80" s="353"/>
      <c r="C80" s="353"/>
      <c r="D80" s="353"/>
      <c r="E80" s="353"/>
      <c r="F80" s="353"/>
      <c r="G80" s="353"/>
      <c r="H80" s="353"/>
      <c r="I80" s="353"/>
      <c r="J80" s="353"/>
      <c r="K80" s="353"/>
      <c r="L80" s="353"/>
      <c r="M80" s="353"/>
      <c r="N80" s="353"/>
      <c r="O80" s="353"/>
      <c r="P80" s="353"/>
      <c r="Q80" s="353"/>
      <c r="R80" s="353"/>
      <c r="S80" s="353"/>
      <c r="T80" s="353"/>
      <c r="U80" s="353"/>
      <c r="V80" s="353"/>
      <c r="W80" s="353"/>
      <c r="X80" s="353"/>
      <c r="Y80" s="353"/>
      <c r="Z80" s="354"/>
      <c r="AA80" s="355">
        <f>I73+I50+I27</f>
        <v>0</v>
      </c>
      <c r="AB80" s="356"/>
      <c r="AC80" s="356"/>
      <c r="AD80" s="356"/>
      <c r="AE80" s="356"/>
      <c r="AF80" s="357"/>
    </row>
    <row r="81" spans="1:32" s="2" customFormat="1" ht="20.25" customHeight="1" x14ac:dyDescent="0.2">
      <c r="A81" s="161" t="s">
        <v>134</v>
      </c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3"/>
    </row>
    <row r="82" spans="1:32" s="2" customFormat="1" ht="60" customHeight="1" thickBot="1" x14ac:dyDescent="0.25">
      <c r="A82" s="349"/>
      <c r="B82" s="350"/>
      <c r="C82" s="350"/>
      <c r="D82" s="350"/>
      <c r="E82" s="350"/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0"/>
      <c r="Y82" s="350"/>
      <c r="Z82" s="350"/>
      <c r="AA82" s="350"/>
      <c r="AB82" s="350"/>
      <c r="AC82" s="350"/>
      <c r="AD82" s="350"/>
      <c r="AE82" s="350"/>
      <c r="AF82" s="351"/>
    </row>
    <row r="83" spans="1:32" s="2" customFormat="1" ht="12.75" customHeight="1" x14ac:dyDescent="0.25">
      <c r="AA83" s="1"/>
      <c r="AB83" s="3"/>
      <c r="AC83"/>
      <c r="AD83"/>
    </row>
    <row r="84" spans="1:32" s="2" customFormat="1" ht="12.75" customHeight="1" x14ac:dyDescent="0.25">
      <c r="AA84" s="1"/>
      <c r="AB84" s="3"/>
      <c r="AC84"/>
      <c r="AD84"/>
    </row>
    <row r="85" spans="1:32" s="2" customFormat="1" ht="12.75" customHeight="1" x14ac:dyDescent="0.25">
      <c r="AA85" s="1"/>
      <c r="AB85" s="3"/>
      <c r="AC85"/>
      <c r="AD85"/>
    </row>
    <row r="86" spans="1:32" s="2" customFormat="1" ht="12.75" customHeight="1" x14ac:dyDescent="0.25">
      <c r="AA86" s="1"/>
      <c r="AB86" s="3"/>
      <c r="AC86"/>
      <c r="AD86"/>
    </row>
    <row r="87" spans="1:32" s="2" customFormat="1" ht="12.75" customHeight="1" x14ac:dyDescent="0.25">
      <c r="AA87" s="1"/>
      <c r="AB87" s="3"/>
      <c r="AC87"/>
      <c r="AD87"/>
    </row>
    <row r="88" spans="1:32" s="2" customFormat="1" ht="12.75" customHeight="1" x14ac:dyDescent="0.25">
      <c r="AA88" s="1"/>
      <c r="AB88" s="3"/>
      <c r="AC88"/>
      <c r="AD88"/>
    </row>
    <row r="89" spans="1:32" s="2" customFormat="1" ht="12.75" customHeight="1" x14ac:dyDescent="0.25">
      <c r="AA89" s="1"/>
      <c r="AB89" s="3"/>
      <c r="AC89"/>
      <c r="AD89"/>
    </row>
    <row r="90" spans="1:32" s="2" customFormat="1" ht="12.75" customHeight="1" x14ac:dyDescent="0.25">
      <c r="AA90" s="1"/>
      <c r="AB90" s="3"/>
      <c r="AC90"/>
      <c r="AD90"/>
    </row>
    <row r="91" spans="1:32" s="2" customFormat="1" ht="12.75" customHeight="1" x14ac:dyDescent="0.25">
      <c r="AA91" s="1"/>
      <c r="AB91" s="3"/>
      <c r="AC91"/>
      <c r="AD91"/>
    </row>
    <row r="92" spans="1:32" s="2" customFormat="1" ht="12.75" customHeight="1" x14ac:dyDescent="0.25">
      <c r="AA92" s="1"/>
      <c r="AB92" s="3"/>
      <c r="AC92"/>
      <c r="AD92"/>
    </row>
    <row r="93" spans="1:32" s="2" customFormat="1" ht="12.75" customHeight="1" x14ac:dyDescent="0.25">
      <c r="AA93" s="1"/>
      <c r="AB93" s="3"/>
      <c r="AC93"/>
      <c r="AD93"/>
    </row>
    <row r="94" spans="1:32" s="2" customFormat="1" ht="12.75" customHeight="1" x14ac:dyDescent="0.25">
      <c r="AA94" s="1"/>
      <c r="AB94" s="3"/>
      <c r="AC94"/>
      <c r="AD94"/>
    </row>
    <row r="95" spans="1:32" s="2" customFormat="1" ht="12.75" customHeight="1" x14ac:dyDescent="0.25">
      <c r="AA95" s="1"/>
      <c r="AB95" s="3"/>
      <c r="AC95"/>
      <c r="AD95"/>
    </row>
    <row r="96" spans="1:32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</sheetData>
  <sheetProtection algorithmName="SHA-512" hashValue="HdPxALyVryKgls16daj62RzoOL7Q9JqyW3sD4uIXaHmIyA+tFhtO9RRhbFzG2l1K/W638wv7WZPHFou1uqTLkA==" saltValue="PFG35rXx0voFbS1vBGg2BA==" spinCount="100000" sheet="1" objects="1" scenarios="1"/>
  <protectedRanges>
    <protectedRange sqref="A4 B7:S26 AA7:AD26 B30:S49 AA30:AD49 B53:H72 L53:V72 AA53:AD72 W76:AD76 A82" name="Oblast1"/>
  </protectedRanges>
  <mergeCells count="603">
    <mergeCell ref="AA79:AD79"/>
    <mergeCell ref="AE79:AF79"/>
    <mergeCell ref="A81:AF81"/>
    <mergeCell ref="A82:AF82"/>
    <mergeCell ref="A80:Z80"/>
    <mergeCell ref="AA80:AF80"/>
    <mergeCell ref="A76:V76"/>
    <mergeCell ref="W76:Z76"/>
    <mergeCell ref="AA76:AD76"/>
    <mergeCell ref="AE76:AF76"/>
    <mergeCell ref="A77:T79"/>
    <mergeCell ref="U77:Z78"/>
    <mergeCell ref="AA77:AF77"/>
    <mergeCell ref="AA78:AD78"/>
    <mergeCell ref="AE78:AF78"/>
    <mergeCell ref="U79:Z79"/>
    <mergeCell ref="AE73:AF73"/>
    <mergeCell ref="A74:V75"/>
    <mergeCell ref="W74:Z75"/>
    <mergeCell ref="AA74:AF74"/>
    <mergeCell ref="AA75:AD75"/>
    <mergeCell ref="AE75:AF75"/>
    <mergeCell ref="A73:H73"/>
    <mergeCell ref="I73:K73"/>
    <mergeCell ref="W73:Z73"/>
    <mergeCell ref="AA73:AD73"/>
    <mergeCell ref="L73:N73"/>
    <mergeCell ref="O73:R73"/>
    <mergeCell ref="S73:V73"/>
    <mergeCell ref="AE71:AF71"/>
    <mergeCell ref="B72:H72"/>
    <mergeCell ref="I72:K72"/>
    <mergeCell ref="W72:Z72"/>
    <mergeCell ref="AA72:AD72"/>
    <mergeCell ref="AE72:AF72"/>
    <mergeCell ref="B71:H71"/>
    <mergeCell ref="I71:K71"/>
    <mergeCell ref="W71:Z71"/>
    <mergeCell ref="AA71:AD71"/>
    <mergeCell ref="L71:N71"/>
    <mergeCell ref="O71:R71"/>
    <mergeCell ref="S71:V71"/>
    <mergeCell ref="L72:N72"/>
    <mergeCell ref="O72:R72"/>
    <mergeCell ref="S72:V72"/>
    <mergeCell ref="AE55:AF55"/>
    <mergeCell ref="B60:H60"/>
    <mergeCell ref="I60:K60"/>
    <mergeCell ref="W60:Z60"/>
    <mergeCell ref="AA60:AD60"/>
    <mergeCell ref="AE60:AF60"/>
    <mergeCell ref="B55:H55"/>
    <mergeCell ref="I55:K55"/>
    <mergeCell ref="W55:Z55"/>
    <mergeCell ref="AA55:AD55"/>
    <mergeCell ref="L55:N55"/>
    <mergeCell ref="O55:R55"/>
    <mergeCell ref="S55:V55"/>
    <mergeCell ref="L60:N60"/>
    <mergeCell ref="O60:R60"/>
    <mergeCell ref="S60:V60"/>
    <mergeCell ref="B56:H56"/>
    <mergeCell ref="I56:K56"/>
    <mergeCell ref="L56:N56"/>
    <mergeCell ref="O56:R56"/>
    <mergeCell ref="S56:V56"/>
    <mergeCell ref="W56:Z56"/>
    <mergeCell ref="AA56:AD56"/>
    <mergeCell ref="AE56:AF56"/>
    <mergeCell ref="AE53:AF53"/>
    <mergeCell ref="B54:H54"/>
    <mergeCell ref="I54:K54"/>
    <mergeCell ref="W54:Z54"/>
    <mergeCell ref="AA54:AD54"/>
    <mergeCell ref="AE54:AF54"/>
    <mergeCell ref="B53:H53"/>
    <mergeCell ref="I53:K53"/>
    <mergeCell ref="W53:Z53"/>
    <mergeCell ref="AA53:AD53"/>
    <mergeCell ref="L53:N53"/>
    <mergeCell ref="O53:R53"/>
    <mergeCell ref="S53:V53"/>
    <mergeCell ref="L54:N54"/>
    <mergeCell ref="O54:R54"/>
    <mergeCell ref="S54:V54"/>
    <mergeCell ref="A51:H51"/>
    <mergeCell ref="I51:K52"/>
    <mergeCell ref="W51:Z52"/>
    <mergeCell ref="AA51:AF51"/>
    <mergeCell ref="B52:H52"/>
    <mergeCell ref="AA52:AD52"/>
    <mergeCell ref="AE52:AF52"/>
    <mergeCell ref="L51:N52"/>
    <mergeCell ref="O51:R52"/>
    <mergeCell ref="S51:V52"/>
    <mergeCell ref="A50:H50"/>
    <mergeCell ref="I50:J50"/>
    <mergeCell ref="K50:L50"/>
    <mergeCell ref="M50:O50"/>
    <mergeCell ref="P50:S50"/>
    <mergeCell ref="T50:V50"/>
    <mergeCell ref="W50:Z50"/>
    <mergeCell ref="AA50:AD50"/>
    <mergeCell ref="AE50:AF50"/>
    <mergeCell ref="B49:H49"/>
    <mergeCell ref="I49:J49"/>
    <mergeCell ref="K49:L49"/>
    <mergeCell ref="M49:O49"/>
    <mergeCell ref="P49:S49"/>
    <mergeCell ref="T49:V49"/>
    <mergeCell ref="W49:Z49"/>
    <mergeCell ref="AA49:AD49"/>
    <mergeCell ref="AE49:AF49"/>
    <mergeCell ref="B48:H48"/>
    <mergeCell ref="I48:J48"/>
    <mergeCell ref="K48:L48"/>
    <mergeCell ref="M48:O48"/>
    <mergeCell ref="P48:S48"/>
    <mergeCell ref="T48:V48"/>
    <mergeCell ref="W48:Z48"/>
    <mergeCell ref="AA48:AD48"/>
    <mergeCell ref="AE48:AF48"/>
    <mergeCell ref="B37:H37"/>
    <mergeCell ref="I37:J37"/>
    <mergeCell ref="K37:L37"/>
    <mergeCell ref="M37:O37"/>
    <mergeCell ref="P37:S37"/>
    <mergeCell ref="T37:V37"/>
    <mergeCell ref="W37:Z37"/>
    <mergeCell ref="AA37:AD37"/>
    <mergeCell ref="AE37:AF37"/>
    <mergeCell ref="W28:Z29"/>
    <mergeCell ref="AA28:AF28"/>
    <mergeCell ref="B29:H29"/>
    <mergeCell ref="AA29:AD29"/>
    <mergeCell ref="AE29:AF29"/>
    <mergeCell ref="B30:H30"/>
    <mergeCell ref="I30:J30"/>
    <mergeCell ref="K30:L30"/>
    <mergeCell ref="M30:O30"/>
    <mergeCell ref="P30:S30"/>
    <mergeCell ref="A28:H28"/>
    <mergeCell ref="I28:J29"/>
    <mergeCell ref="K28:L29"/>
    <mergeCell ref="M28:O29"/>
    <mergeCell ref="P28:S29"/>
    <mergeCell ref="T28:V29"/>
    <mergeCell ref="T30:V30"/>
    <mergeCell ref="W30:Z30"/>
    <mergeCell ref="AA30:AD30"/>
    <mergeCell ref="AE30:AF30"/>
    <mergeCell ref="A27:H27"/>
    <mergeCell ref="I27:J27"/>
    <mergeCell ref="K27:L27"/>
    <mergeCell ref="M27:O27"/>
    <mergeCell ref="P27:S27"/>
    <mergeCell ref="T27:V27"/>
    <mergeCell ref="W27:Z27"/>
    <mergeCell ref="AA27:AD27"/>
    <mergeCell ref="AE27:AF27"/>
    <mergeCell ref="W10:Z10"/>
    <mergeCell ref="AA10:AD10"/>
    <mergeCell ref="AE10:AF10"/>
    <mergeCell ref="B10:H10"/>
    <mergeCell ref="I10:J10"/>
    <mergeCell ref="K10:L10"/>
    <mergeCell ref="M10:O10"/>
    <mergeCell ref="P10:S10"/>
    <mergeCell ref="T10:V10"/>
    <mergeCell ref="B9:H9"/>
    <mergeCell ref="I9:J9"/>
    <mergeCell ref="K9:L9"/>
    <mergeCell ref="M9:O9"/>
    <mergeCell ref="P9:S9"/>
    <mergeCell ref="T9:V9"/>
    <mergeCell ref="W9:Z9"/>
    <mergeCell ref="AA9:AD9"/>
    <mergeCell ref="AE9:AF9"/>
    <mergeCell ref="B8:H8"/>
    <mergeCell ref="I8:J8"/>
    <mergeCell ref="K8:L8"/>
    <mergeCell ref="M8:O8"/>
    <mergeCell ref="P8:S8"/>
    <mergeCell ref="T8:V8"/>
    <mergeCell ref="W8:Z8"/>
    <mergeCell ref="AA8:AD8"/>
    <mergeCell ref="AE8:AF8"/>
    <mergeCell ref="B7:H7"/>
    <mergeCell ref="I7:J7"/>
    <mergeCell ref="K7:L7"/>
    <mergeCell ref="M7:O7"/>
    <mergeCell ref="P7:S7"/>
    <mergeCell ref="T7:V7"/>
    <mergeCell ref="W7:Z7"/>
    <mergeCell ref="AA7:AD7"/>
    <mergeCell ref="AE7:AF7"/>
    <mergeCell ref="A1:AF1"/>
    <mergeCell ref="A2:AF2"/>
    <mergeCell ref="A5:H5"/>
    <mergeCell ref="I5:J6"/>
    <mergeCell ref="K5:L6"/>
    <mergeCell ref="M5:O6"/>
    <mergeCell ref="P5:S6"/>
    <mergeCell ref="T5:V6"/>
    <mergeCell ref="W5:Z6"/>
    <mergeCell ref="AA5:AF5"/>
    <mergeCell ref="B6:H6"/>
    <mergeCell ref="AA6:AD6"/>
    <mergeCell ref="AE6:AF6"/>
    <mergeCell ref="A3:AF3"/>
    <mergeCell ref="A4:AF4"/>
    <mergeCell ref="W11:Z11"/>
    <mergeCell ref="AA11:AD11"/>
    <mergeCell ref="AE11:AF11"/>
    <mergeCell ref="B12:H12"/>
    <mergeCell ref="I12:J12"/>
    <mergeCell ref="K12:L12"/>
    <mergeCell ref="M12:O12"/>
    <mergeCell ref="P12:S12"/>
    <mergeCell ref="T12:V12"/>
    <mergeCell ref="W12:Z12"/>
    <mergeCell ref="AA12:AD12"/>
    <mergeCell ref="AE12:AF12"/>
    <mergeCell ref="B11:H11"/>
    <mergeCell ref="I11:J11"/>
    <mergeCell ref="K11:L11"/>
    <mergeCell ref="M11:O11"/>
    <mergeCell ref="P11:S11"/>
    <mergeCell ref="T11:V11"/>
    <mergeCell ref="B13:H13"/>
    <mergeCell ref="I13:J13"/>
    <mergeCell ref="K13:L13"/>
    <mergeCell ref="M13:O13"/>
    <mergeCell ref="P13:S13"/>
    <mergeCell ref="T13:V13"/>
    <mergeCell ref="W13:Z13"/>
    <mergeCell ref="AA13:AD13"/>
    <mergeCell ref="AE13:AF13"/>
    <mergeCell ref="B14:H14"/>
    <mergeCell ref="I14:J14"/>
    <mergeCell ref="K14:L14"/>
    <mergeCell ref="M14:O14"/>
    <mergeCell ref="P14:S14"/>
    <mergeCell ref="T14:V14"/>
    <mergeCell ref="W14:Z14"/>
    <mergeCell ref="AA14:AD14"/>
    <mergeCell ref="AE14:AF14"/>
    <mergeCell ref="B15:H15"/>
    <mergeCell ref="I15:J15"/>
    <mergeCell ref="K15:L15"/>
    <mergeCell ref="M15:O15"/>
    <mergeCell ref="P15:S15"/>
    <mergeCell ref="T15:V15"/>
    <mergeCell ref="W15:Z15"/>
    <mergeCell ref="AA15:AD15"/>
    <mergeCell ref="AE15:AF15"/>
    <mergeCell ref="B16:H16"/>
    <mergeCell ref="I16:J16"/>
    <mergeCell ref="K16:L16"/>
    <mergeCell ref="M16:O16"/>
    <mergeCell ref="P16:S16"/>
    <mergeCell ref="T16:V16"/>
    <mergeCell ref="W16:Z16"/>
    <mergeCell ref="AA16:AD16"/>
    <mergeCell ref="AE16:AF16"/>
    <mergeCell ref="B17:H17"/>
    <mergeCell ref="I17:J17"/>
    <mergeCell ref="K17:L17"/>
    <mergeCell ref="M17:O17"/>
    <mergeCell ref="P17:S17"/>
    <mergeCell ref="T17:V17"/>
    <mergeCell ref="W17:Z17"/>
    <mergeCell ref="AA17:AD17"/>
    <mergeCell ref="AE17:AF17"/>
    <mergeCell ref="B18:H18"/>
    <mergeCell ref="I18:J18"/>
    <mergeCell ref="K18:L18"/>
    <mergeCell ref="M18:O18"/>
    <mergeCell ref="P18:S18"/>
    <mergeCell ref="T18:V18"/>
    <mergeCell ref="W18:Z18"/>
    <mergeCell ref="AA18:AD18"/>
    <mergeCell ref="AE18:AF18"/>
    <mergeCell ref="B19:H19"/>
    <mergeCell ref="I19:J19"/>
    <mergeCell ref="K19:L19"/>
    <mergeCell ref="M19:O19"/>
    <mergeCell ref="P19:S19"/>
    <mergeCell ref="T19:V19"/>
    <mergeCell ref="W19:Z19"/>
    <mergeCell ref="AA19:AD19"/>
    <mergeCell ref="AE19:AF19"/>
    <mergeCell ref="B25:H25"/>
    <mergeCell ref="I25:J25"/>
    <mergeCell ref="K25:L25"/>
    <mergeCell ref="M25:O25"/>
    <mergeCell ref="P25:S25"/>
    <mergeCell ref="T25:V25"/>
    <mergeCell ref="W25:Z25"/>
    <mergeCell ref="AA25:AD25"/>
    <mergeCell ref="AE25:AF25"/>
    <mergeCell ref="B26:H26"/>
    <mergeCell ref="I26:J26"/>
    <mergeCell ref="K26:L26"/>
    <mergeCell ref="M26:O26"/>
    <mergeCell ref="P26:S26"/>
    <mergeCell ref="T26:V26"/>
    <mergeCell ref="W26:Z26"/>
    <mergeCell ref="AA26:AD26"/>
    <mergeCell ref="AE26:AF26"/>
    <mergeCell ref="B31:H31"/>
    <mergeCell ref="I31:J31"/>
    <mergeCell ref="K31:L31"/>
    <mergeCell ref="M31:O31"/>
    <mergeCell ref="P31:S31"/>
    <mergeCell ref="T31:V31"/>
    <mergeCell ref="W31:Z31"/>
    <mergeCell ref="AA31:AD31"/>
    <mergeCell ref="AE31:AF31"/>
    <mergeCell ref="B32:H32"/>
    <mergeCell ref="I32:J32"/>
    <mergeCell ref="K32:L32"/>
    <mergeCell ref="M32:O32"/>
    <mergeCell ref="P32:S32"/>
    <mergeCell ref="T32:V32"/>
    <mergeCell ref="W32:Z32"/>
    <mergeCell ref="AA32:AD32"/>
    <mergeCell ref="AE32:AF32"/>
    <mergeCell ref="B33:H33"/>
    <mergeCell ref="I33:J33"/>
    <mergeCell ref="K33:L33"/>
    <mergeCell ref="M33:O33"/>
    <mergeCell ref="P33:S33"/>
    <mergeCell ref="T33:V33"/>
    <mergeCell ref="W33:Z33"/>
    <mergeCell ref="AA33:AD33"/>
    <mergeCell ref="AE33:AF33"/>
    <mergeCell ref="B34:H34"/>
    <mergeCell ref="I34:J34"/>
    <mergeCell ref="K34:L34"/>
    <mergeCell ref="M34:O34"/>
    <mergeCell ref="P34:S34"/>
    <mergeCell ref="T34:V34"/>
    <mergeCell ref="W34:Z34"/>
    <mergeCell ref="AA34:AD34"/>
    <mergeCell ref="AE34:AF34"/>
    <mergeCell ref="B35:H35"/>
    <mergeCell ref="I35:J35"/>
    <mergeCell ref="K35:L35"/>
    <mergeCell ref="M35:O35"/>
    <mergeCell ref="P35:S35"/>
    <mergeCell ref="T35:V35"/>
    <mergeCell ref="W35:Z35"/>
    <mergeCell ref="AA35:AD35"/>
    <mergeCell ref="AE35:AF35"/>
    <mergeCell ref="B36:H36"/>
    <mergeCell ref="I36:J36"/>
    <mergeCell ref="K36:L36"/>
    <mergeCell ref="M36:O36"/>
    <mergeCell ref="P36:S36"/>
    <mergeCell ref="T36:V36"/>
    <mergeCell ref="W36:Z36"/>
    <mergeCell ref="AA36:AD36"/>
    <mergeCell ref="AE36:AF36"/>
    <mergeCell ref="B59:H59"/>
    <mergeCell ref="I59:K59"/>
    <mergeCell ref="L59:N59"/>
    <mergeCell ref="O59:R59"/>
    <mergeCell ref="S59:V59"/>
    <mergeCell ref="W59:Z59"/>
    <mergeCell ref="AA59:AD59"/>
    <mergeCell ref="AE59:AF59"/>
    <mergeCell ref="B57:H57"/>
    <mergeCell ref="I57:K57"/>
    <mergeCell ref="L57:N57"/>
    <mergeCell ref="O57:R57"/>
    <mergeCell ref="S57:V57"/>
    <mergeCell ref="W57:Z57"/>
    <mergeCell ref="AA57:AD57"/>
    <mergeCell ref="AE57:AF57"/>
    <mergeCell ref="B58:H58"/>
    <mergeCell ref="I58:K58"/>
    <mergeCell ref="L58:N58"/>
    <mergeCell ref="O58:R58"/>
    <mergeCell ref="S58:V58"/>
    <mergeCell ref="W58:Z58"/>
    <mergeCell ref="AA58:AD58"/>
    <mergeCell ref="AE58:AF58"/>
    <mergeCell ref="B20:H20"/>
    <mergeCell ref="I20:J20"/>
    <mergeCell ref="K20:L20"/>
    <mergeCell ref="M20:O20"/>
    <mergeCell ref="P20:S20"/>
    <mergeCell ref="T20:V20"/>
    <mergeCell ref="W20:Z20"/>
    <mergeCell ref="AA20:AD20"/>
    <mergeCell ref="AE20:AF20"/>
    <mergeCell ref="B21:H21"/>
    <mergeCell ref="I21:J21"/>
    <mergeCell ref="K21:L21"/>
    <mergeCell ref="M21:O21"/>
    <mergeCell ref="P21:S21"/>
    <mergeCell ref="T21:V21"/>
    <mergeCell ref="W21:Z21"/>
    <mergeCell ref="AA21:AD21"/>
    <mergeCell ref="AE21:AF21"/>
    <mergeCell ref="B22:H22"/>
    <mergeCell ref="I22:J22"/>
    <mergeCell ref="K22:L22"/>
    <mergeCell ref="M22:O22"/>
    <mergeCell ref="P22:S22"/>
    <mergeCell ref="T22:V22"/>
    <mergeCell ref="W22:Z22"/>
    <mergeCell ref="AA22:AD22"/>
    <mergeCell ref="AE22:AF22"/>
    <mergeCell ref="B23:H23"/>
    <mergeCell ref="I23:J23"/>
    <mergeCell ref="K23:L23"/>
    <mergeCell ref="M23:O23"/>
    <mergeCell ref="P23:S23"/>
    <mergeCell ref="T23:V23"/>
    <mergeCell ref="W23:Z23"/>
    <mergeCell ref="AA23:AD23"/>
    <mergeCell ref="AE23:AF23"/>
    <mergeCell ref="B24:H24"/>
    <mergeCell ref="I24:J24"/>
    <mergeCell ref="K24:L24"/>
    <mergeCell ref="M24:O24"/>
    <mergeCell ref="P24:S24"/>
    <mergeCell ref="T24:V24"/>
    <mergeCell ref="W24:Z24"/>
    <mergeCell ref="AA24:AD24"/>
    <mergeCell ref="AE24:AF24"/>
    <mergeCell ref="B38:H38"/>
    <mergeCell ref="I38:J38"/>
    <mergeCell ref="K38:L38"/>
    <mergeCell ref="M38:O38"/>
    <mergeCell ref="P38:S38"/>
    <mergeCell ref="T38:V38"/>
    <mergeCell ref="W38:Z38"/>
    <mergeCell ref="AA38:AD38"/>
    <mergeCell ref="AE38:AF38"/>
    <mergeCell ref="B39:H39"/>
    <mergeCell ref="I39:J39"/>
    <mergeCell ref="K39:L39"/>
    <mergeCell ref="M39:O39"/>
    <mergeCell ref="P39:S39"/>
    <mergeCell ref="T39:V39"/>
    <mergeCell ref="W39:Z39"/>
    <mergeCell ref="AA39:AD39"/>
    <mergeCell ref="AE39:AF39"/>
    <mergeCell ref="B40:H40"/>
    <mergeCell ref="I40:J40"/>
    <mergeCell ref="K40:L40"/>
    <mergeCell ref="M40:O40"/>
    <mergeCell ref="P40:S40"/>
    <mergeCell ref="T40:V40"/>
    <mergeCell ref="W40:Z40"/>
    <mergeCell ref="AA40:AD40"/>
    <mergeCell ref="AE40:AF40"/>
    <mergeCell ref="B41:H41"/>
    <mergeCell ref="I41:J41"/>
    <mergeCell ref="K41:L41"/>
    <mergeCell ref="M41:O41"/>
    <mergeCell ref="P41:S41"/>
    <mergeCell ref="T41:V41"/>
    <mergeCell ref="W41:Z41"/>
    <mergeCell ref="AA41:AD41"/>
    <mergeCell ref="AE41:AF41"/>
    <mergeCell ref="B42:H42"/>
    <mergeCell ref="I42:J42"/>
    <mergeCell ref="K42:L42"/>
    <mergeCell ref="M42:O42"/>
    <mergeCell ref="P42:S42"/>
    <mergeCell ref="T42:V42"/>
    <mergeCell ref="W42:Z42"/>
    <mergeCell ref="AA42:AD42"/>
    <mergeCell ref="AE42:AF42"/>
    <mergeCell ref="B43:H43"/>
    <mergeCell ref="I43:J43"/>
    <mergeCell ref="K43:L43"/>
    <mergeCell ref="M43:O43"/>
    <mergeCell ref="P43:S43"/>
    <mergeCell ref="T43:V43"/>
    <mergeCell ref="W43:Z43"/>
    <mergeCell ref="AA43:AD43"/>
    <mergeCell ref="AE43:AF43"/>
    <mergeCell ref="B44:H44"/>
    <mergeCell ref="I44:J44"/>
    <mergeCell ref="K44:L44"/>
    <mergeCell ref="M44:O44"/>
    <mergeCell ref="P44:S44"/>
    <mergeCell ref="T44:V44"/>
    <mergeCell ref="W44:Z44"/>
    <mergeCell ref="AA44:AD44"/>
    <mergeCell ref="AE44:AF44"/>
    <mergeCell ref="B45:H45"/>
    <mergeCell ref="I45:J45"/>
    <mergeCell ref="K45:L45"/>
    <mergeCell ref="M45:O45"/>
    <mergeCell ref="P45:S45"/>
    <mergeCell ref="T45:V45"/>
    <mergeCell ref="W45:Z45"/>
    <mergeCell ref="AA45:AD45"/>
    <mergeCell ref="AE45:AF45"/>
    <mergeCell ref="B46:H46"/>
    <mergeCell ref="I46:J46"/>
    <mergeCell ref="K46:L46"/>
    <mergeCell ref="M46:O46"/>
    <mergeCell ref="P46:S46"/>
    <mergeCell ref="T46:V46"/>
    <mergeCell ref="W46:Z46"/>
    <mergeCell ref="AA46:AD46"/>
    <mergeCell ref="AE46:AF46"/>
    <mergeCell ref="B47:H47"/>
    <mergeCell ref="I47:J47"/>
    <mergeCell ref="K47:L47"/>
    <mergeCell ref="M47:O47"/>
    <mergeCell ref="P47:S47"/>
    <mergeCell ref="T47:V47"/>
    <mergeCell ref="W47:Z47"/>
    <mergeCell ref="AA47:AD47"/>
    <mergeCell ref="AE47:AF47"/>
    <mergeCell ref="B61:H61"/>
    <mergeCell ref="I61:K61"/>
    <mergeCell ref="L61:N61"/>
    <mergeCell ref="O61:R61"/>
    <mergeCell ref="S61:V61"/>
    <mergeCell ref="W61:Z61"/>
    <mergeCell ref="AA61:AD61"/>
    <mergeCell ref="AE61:AF61"/>
    <mergeCell ref="B62:H62"/>
    <mergeCell ref="I62:K62"/>
    <mergeCell ref="L62:N62"/>
    <mergeCell ref="O62:R62"/>
    <mergeCell ref="S62:V62"/>
    <mergeCell ref="W62:Z62"/>
    <mergeCell ref="AA62:AD62"/>
    <mergeCell ref="AE62:AF62"/>
    <mergeCell ref="B63:H63"/>
    <mergeCell ref="I63:K63"/>
    <mergeCell ref="L63:N63"/>
    <mergeCell ref="O63:R63"/>
    <mergeCell ref="S63:V63"/>
    <mergeCell ref="W63:Z63"/>
    <mergeCell ref="AA63:AD63"/>
    <mergeCell ref="AE63:AF63"/>
    <mergeCell ref="B64:H64"/>
    <mergeCell ref="I64:K64"/>
    <mergeCell ref="L64:N64"/>
    <mergeCell ref="O64:R64"/>
    <mergeCell ref="S64:V64"/>
    <mergeCell ref="W64:Z64"/>
    <mergeCell ref="AA64:AD64"/>
    <mergeCell ref="AE64:AF64"/>
    <mergeCell ref="B65:H65"/>
    <mergeCell ref="I65:K65"/>
    <mergeCell ref="L65:N65"/>
    <mergeCell ref="O65:R65"/>
    <mergeCell ref="S65:V65"/>
    <mergeCell ref="W65:Z65"/>
    <mergeCell ref="AA65:AD65"/>
    <mergeCell ref="AE65:AF65"/>
    <mergeCell ref="B66:H66"/>
    <mergeCell ref="I66:K66"/>
    <mergeCell ref="L66:N66"/>
    <mergeCell ref="O66:R66"/>
    <mergeCell ref="S66:V66"/>
    <mergeCell ref="W66:Z66"/>
    <mergeCell ref="AA66:AD66"/>
    <mergeCell ref="AE66:AF66"/>
    <mergeCell ref="B67:H67"/>
    <mergeCell ref="I67:K67"/>
    <mergeCell ref="L67:N67"/>
    <mergeCell ref="O67:R67"/>
    <mergeCell ref="S67:V67"/>
    <mergeCell ref="W67:Z67"/>
    <mergeCell ref="AA67:AD67"/>
    <mergeCell ref="AE67:AF67"/>
    <mergeCell ref="B68:H68"/>
    <mergeCell ref="I68:K68"/>
    <mergeCell ref="L68:N68"/>
    <mergeCell ref="O68:R68"/>
    <mergeCell ref="S68:V68"/>
    <mergeCell ref="W68:Z68"/>
    <mergeCell ref="AA68:AD68"/>
    <mergeCell ref="AE68:AF68"/>
    <mergeCell ref="B69:H69"/>
    <mergeCell ref="I69:K69"/>
    <mergeCell ref="L69:N69"/>
    <mergeCell ref="O69:R69"/>
    <mergeCell ref="S69:V69"/>
    <mergeCell ref="W69:Z69"/>
    <mergeCell ref="AA69:AD69"/>
    <mergeCell ref="AE69:AF69"/>
    <mergeCell ref="B70:H70"/>
    <mergeCell ref="I70:K70"/>
    <mergeCell ref="L70:N70"/>
    <mergeCell ref="O70:R70"/>
    <mergeCell ref="S70:V70"/>
    <mergeCell ref="W70:Z70"/>
    <mergeCell ref="AA70:AD70"/>
    <mergeCell ref="AE70:AF70"/>
  </mergeCells>
  <conditionalFormatting sqref="AE7:AF27">
    <cfRule type="cellIs" dxfId="4" priority="4" operator="greaterThan">
      <formula>1</formula>
    </cfRule>
  </conditionalFormatting>
  <conditionalFormatting sqref="AE30:AF50">
    <cfRule type="cellIs" dxfId="3" priority="3" operator="greaterThan">
      <formula>1</formula>
    </cfRule>
  </conditionalFormatting>
  <conditionalFormatting sqref="AE53:AF73">
    <cfRule type="cellIs" dxfId="2" priority="2" operator="greaterThan">
      <formula>1</formula>
    </cfRule>
  </conditionalFormatting>
  <conditionalFormatting sqref="AE76:AF76 AE79:AF79">
    <cfRule type="cellIs" dxfId="1" priority="1" operator="greaterThan">
      <formula>1</formula>
    </cfRule>
  </conditionalFormatting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I - ZÁVĚREČNÁ ZPRÁVA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01A91-C74A-4AFE-8713-945D4D0387EF}">
  <dimension ref="A1:Z67"/>
  <sheetViews>
    <sheetView zoomScale="150" zoomScaleNormal="150" workbookViewId="0">
      <selection activeCell="G5" sqref="G5:J5"/>
    </sheetView>
  </sheetViews>
  <sheetFormatPr defaultRowHeight="15" x14ac:dyDescent="0.25"/>
  <cols>
    <col min="1" max="26" width="3.28515625" customWidth="1"/>
  </cols>
  <sheetData>
    <row r="1" spans="1:26" ht="20.100000000000001" customHeight="1" x14ac:dyDescent="0.25">
      <c r="A1" s="281" t="s">
        <v>135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1"/>
    </row>
    <row r="2" spans="1:26" ht="20.100000000000001" customHeight="1" thickBot="1" x14ac:dyDescent="0.3">
      <c r="A2" s="425" t="s">
        <v>136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7"/>
    </row>
    <row r="3" spans="1:26" x14ac:dyDescent="0.25">
      <c r="A3" s="428" t="s">
        <v>137</v>
      </c>
      <c r="B3" s="429"/>
      <c r="C3" s="429"/>
      <c r="D3" s="429"/>
      <c r="E3" s="429"/>
      <c r="F3" s="430"/>
      <c r="G3" s="297" t="s">
        <v>237</v>
      </c>
      <c r="H3" s="297"/>
      <c r="I3" s="297"/>
      <c r="J3" s="437"/>
      <c r="K3" s="440" t="s">
        <v>87</v>
      </c>
      <c r="L3" s="441"/>
      <c r="M3" s="441"/>
      <c r="N3" s="441"/>
      <c r="O3" s="442"/>
      <c r="P3" s="442"/>
      <c r="Q3" s="443"/>
      <c r="R3" s="443"/>
      <c r="S3" s="443"/>
      <c r="T3" s="443"/>
      <c r="U3" s="443"/>
      <c r="V3" s="443"/>
      <c r="W3" s="443"/>
      <c r="X3" s="443"/>
      <c r="Y3" s="443"/>
      <c r="Z3" s="444"/>
    </row>
    <row r="4" spans="1:26" x14ac:dyDescent="0.25">
      <c r="A4" s="431"/>
      <c r="B4" s="432"/>
      <c r="C4" s="432"/>
      <c r="D4" s="432"/>
      <c r="E4" s="432"/>
      <c r="F4" s="433"/>
      <c r="G4" s="438"/>
      <c r="H4" s="438"/>
      <c r="I4" s="438"/>
      <c r="J4" s="439"/>
      <c r="K4" s="451" t="s">
        <v>22</v>
      </c>
      <c r="L4" s="263"/>
      <c r="M4" s="263"/>
      <c r="N4" s="452"/>
      <c r="O4" s="263" t="s">
        <v>23</v>
      </c>
      <c r="P4" s="453"/>
      <c r="Q4" s="445"/>
      <c r="R4" s="446"/>
      <c r="S4" s="446"/>
      <c r="T4" s="446"/>
      <c r="U4" s="446"/>
      <c r="V4" s="446"/>
      <c r="W4" s="446"/>
      <c r="X4" s="446"/>
      <c r="Y4" s="446"/>
      <c r="Z4" s="447"/>
    </row>
    <row r="5" spans="1:26" ht="15.75" thickBot="1" x14ac:dyDescent="0.3">
      <c r="A5" s="434"/>
      <c r="B5" s="435"/>
      <c r="C5" s="435"/>
      <c r="D5" s="435"/>
      <c r="E5" s="435"/>
      <c r="F5" s="436"/>
      <c r="G5" s="454">
        <f>G6+G17</f>
        <v>0</v>
      </c>
      <c r="H5" s="454"/>
      <c r="I5" s="454"/>
      <c r="J5" s="455"/>
      <c r="K5" s="456">
        <f>K6+K17</f>
        <v>0</v>
      </c>
      <c r="L5" s="457"/>
      <c r="M5" s="457"/>
      <c r="N5" s="458"/>
      <c r="O5" s="459" t="e">
        <f>K5/G5</f>
        <v>#DIV/0!</v>
      </c>
      <c r="P5" s="460"/>
      <c r="Q5" s="448"/>
      <c r="R5" s="449"/>
      <c r="S5" s="449"/>
      <c r="T5" s="449"/>
      <c r="U5" s="449"/>
      <c r="V5" s="449"/>
      <c r="W5" s="449"/>
      <c r="X5" s="449"/>
      <c r="Y5" s="449"/>
      <c r="Z5" s="450"/>
    </row>
    <row r="6" spans="1:26" ht="13.15" customHeight="1" x14ac:dyDescent="0.25">
      <c r="A6" s="461" t="s">
        <v>138</v>
      </c>
      <c r="B6" s="462"/>
      <c r="C6" s="462"/>
      <c r="D6" s="462"/>
      <c r="E6" s="462"/>
      <c r="F6" s="463"/>
      <c r="G6" s="464">
        <f>G7+G12</f>
        <v>0</v>
      </c>
      <c r="H6" s="464"/>
      <c r="I6" s="464"/>
      <c r="J6" s="465"/>
      <c r="K6" s="466">
        <f>K7+K12</f>
        <v>0</v>
      </c>
      <c r="L6" s="464"/>
      <c r="M6" s="464"/>
      <c r="N6" s="467"/>
      <c r="O6" s="468" t="e">
        <f>K6/G6</f>
        <v>#DIV/0!</v>
      </c>
      <c r="P6" s="469"/>
      <c r="Q6" s="470" t="s">
        <v>139</v>
      </c>
      <c r="R6" s="471"/>
      <c r="S6" s="471"/>
      <c r="T6" s="471"/>
      <c r="U6" s="471"/>
      <c r="V6" s="471"/>
      <c r="W6" s="471"/>
      <c r="X6" s="471"/>
      <c r="Y6" s="471"/>
      <c r="Z6" s="472"/>
    </row>
    <row r="7" spans="1:26" ht="13.15" customHeight="1" x14ac:dyDescent="0.25">
      <c r="A7" s="387" t="s">
        <v>140</v>
      </c>
      <c r="B7" s="388"/>
      <c r="C7" s="388"/>
      <c r="D7" s="388"/>
      <c r="E7" s="388"/>
      <c r="F7" s="389"/>
      <c r="G7" s="390">
        <f>SUM(G8:J11)</f>
        <v>0</v>
      </c>
      <c r="H7" s="390"/>
      <c r="I7" s="390"/>
      <c r="J7" s="391"/>
      <c r="K7" s="392">
        <f>SUM(K8:N11)</f>
        <v>0</v>
      </c>
      <c r="L7" s="390"/>
      <c r="M7" s="390"/>
      <c r="N7" s="393"/>
      <c r="O7" s="394" t="e">
        <f>K7/G7</f>
        <v>#DIV/0!</v>
      </c>
      <c r="P7" s="395"/>
      <c r="Q7" s="396"/>
      <c r="R7" s="397"/>
      <c r="S7" s="397"/>
      <c r="T7" s="397"/>
      <c r="U7" s="397"/>
      <c r="V7" s="397"/>
      <c r="W7" s="397"/>
      <c r="X7" s="397"/>
      <c r="Y7" s="397"/>
      <c r="Z7" s="398"/>
    </row>
    <row r="8" spans="1:26" ht="13.15" customHeight="1" x14ac:dyDescent="0.25">
      <c r="A8" s="473" t="s">
        <v>141</v>
      </c>
      <c r="B8" s="474"/>
      <c r="C8" s="474"/>
      <c r="D8" s="474"/>
      <c r="E8" s="474"/>
      <c r="F8" s="475"/>
      <c r="G8" s="243">
        <f>'4. pracovníci - přímá soc. péče'!W27</f>
        <v>0</v>
      </c>
      <c r="H8" s="243"/>
      <c r="I8" s="243"/>
      <c r="J8" s="476"/>
      <c r="K8" s="477">
        <f>'4. pracovníci - přímá soc. péče'!AA27</f>
        <v>0</v>
      </c>
      <c r="L8" s="243"/>
      <c r="M8" s="243"/>
      <c r="N8" s="319"/>
      <c r="O8" s="478" t="e">
        <f>K8/G8</f>
        <v>#DIV/0!</v>
      </c>
      <c r="P8" s="479"/>
      <c r="Q8" s="480"/>
      <c r="R8" s="481"/>
      <c r="S8" s="481"/>
      <c r="T8" s="481"/>
      <c r="U8" s="481"/>
      <c r="V8" s="481"/>
      <c r="W8" s="481"/>
      <c r="X8" s="481"/>
      <c r="Y8" s="481"/>
      <c r="Z8" s="482"/>
    </row>
    <row r="9" spans="1:26" ht="13.15" customHeight="1" x14ac:dyDescent="0.25">
      <c r="A9" s="483" t="s">
        <v>142</v>
      </c>
      <c r="B9" s="474"/>
      <c r="C9" s="474"/>
      <c r="D9" s="474"/>
      <c r="E9" s="474"/>
      <c r="F9" s="475"/>
      <c r="G9" s="243">
        <f>'4. pracovníci - přímá soc. péče'!W50</f>
        <v>0</v>
      </c>
      <c r="H9" s="243"/>
      <c r="I9" s="243"/>
      <c r="J9" s="476"/>
      <c r="K9" s="477">
        <f>'4. pracovníci - přímá soc. péče'!AA50</f>
        <v>0</v>
      </c>
      <c r="L9" s="243"/>
      <c r="M9" s="243"/>
      <c r="N9" s="319"/>
      <c r="O9" s="478" t="e">
        <f t="shared" ref="O9:O64" si="0">K9/G9</f>
        <v>#DIV/0!</v>
      </c>
      <c r="P9" s="479"/>
      <c r="Q9" s="480"/>
      <c r="R9" s="481"/>
      <c r="S9" s="481"/>
      <c r="T9" s="481"/>
      <c r="U9" s="481"/>
      <c r="V9" s="481"/>
      <c r="W9" s="481"/>
      <c r="X9" s="481"/>
      <c r="Y9" s="481"/>
      <c r="Z9" s="482"/>
    </row>
    <row r="10" spans="1:26" ht="13.15" customHeight="1" x14ac:dyDescent="0.25">
      <c r="A10" s="473" t="s">
        <v>143</v>
      </c>
      <c r="B10" s="474"/>
      <c r="C10" s="474"/>
      <c r="D10" s="474"/>
      <c r="E10" s="474"/>
      <c r="F10" s="475"/>
      <c r="G10" s="243">
        <f>'4. pracovníci - přímá soc. péče'!W73</f>
        <v>0</v>
      </c>
      <c r="H10" s="243"/>
      <c r="I10" s="243"/>
      <c r="J10" s="476"/>
      <c r="K10" s="477">
        <f>'4. pracovníci - přímá soc. péče'!AA73</f>
        <v>0</v>
      </c>
      <c r="L10" s="243"/>
      <c r="M10" s="243"/>
      <c r="N10" s="319"/>
      <c r="O10" s="478" t="e">
        <f t="shared" si="0"/>
        <v>#DIV/0!</v>
      </c>
      <c r="P10" s="479"/>
      <c r="Q10" s="480"/>
      <c r="R10" s="481"/>
      <c r="S10" s="481"/>
      <c r="T10" s="481"/>
      <c r="U10" s="481"/>
      <c r="V10" s="481"/>
      <c r="W10" s="481"/>
      <c r="X10" s="481"/>
      <c r="Y10" s="481"/>
      <c r="Z10" s="482"/>
    </row>
    <row r="11" spans="1:26" ht="13.15" customHeight="1" x14ac:dyDescent="0.25">
      <c r="A11" s="473" t="s">
        <v>144</v>
      </c>
      <c r="B11" s="474"/>
      <c r="C11" s="474"/>
      <c r="D11" s="474"/>
      <c r="E11" s="474"/>
      <c r="F11" s="475"/>
      <c r="G11" s="243">
        <f>'4. pracovníci - přímá soc. péče'!W76</f>
        <v>0</v>
      </c>
      <c r="H11" s="243"/>
      <c r="I11" s="243"/>
      <c r="J11" s="476"/>
      <c r="K11" s="477">
        <f>'4. pracovníci - přímá soc. péče'!AA76</f>
        <v>0</v>
      </c>
      <c r="L11" s="243"/>
      <c r="M11" s="243"/>
      <c r="N11" s="319"/>
      <c r="O11" s="478" t="e">
        <f t="shared" si="0"/>
        <v>#DIV/0!</v>
      </c>
      <c r="P11" s="479"/>
      <c r="Q11" s="404"/>
      <c r="R11" s="318"/>
      <c r="S11" s="318"/>
      <c r="T11" s="318"/>
      <c r="U11" s="318"/>
      <c r="V11" s="318"/>
      <c r="W11" s="318"/>
      <c r="X11" s="318"/>
      <c r="Y11" s="318"/>
      <c r="Z11" s="405"/>
    </row>
    <row r="12" spans="1:26" ht="13.15" customHeight="1" x14ac:dyDescent="0.25">
      <c r="A12" s="387" t="s">
        <v>145</v>
      </c>
      <c r="B12" s="388"/>
      <c r="C12" s="388"/>
      <c r="D12" s="388"/>
      <c r="E12" s="388"/>
      <c r="F12" s="389"/>
      <c r="G12" s="390">
        <f>SUM(G13:J16)</f>
        <v>0</v>
      </c>
      <c r="H12" s="390"/>
      <c r="I12" s="390"/>
      <c r="J12" s="391"/>
      <c r="K12" s="392">
        <f>SUM(K13:N14)</f>
        <v>0</v>
      </c>
      <c r="L12" s="390"/>
      <c r="M12" s="390"/>
      <c r="N12" s="393"/>
      <c r="O12" s="394" t="e">
        <f>K12/G12</f>
        <v>#DIV/0!</v>
      </c>
      <c r="P12" s="395"/>
      <c r="Q12" s="396"/>
      <c r="R12" s="397"/>
      <c r="S12" s="397"/>
      <c r="T12" s="397"/>
      <c r="U12" s="397"/>
      <c r="V12" s="397"/>
      <c r="W12" s="397"/>
      <c r="X12" s="397"/>
      <c r="Y12" s="397"/>
      <c r="Z12" s="398"/>
    </row>
    <row r="13" spans="1:26" ht="13.15" customHeight="1" x14ac:dyDescent="0.25">
      <c r="A13" s="473" t="s">
        <v>146</v>
      </c>
      <c r="B13" s="474"/>
      <c r="C13" s="474"/>
      <c r="D13" s="474"/>
      <c r="E13" s="474"/>
      <c r="F13" s="475"/>
      <c r="G13" s="243">
        <f>'5. pracovníci - nepřímá péče'!W27</f>
        <v>0</v>
      </c>
      <c r="H13" s="243"/>
      <c r="I13" s="243"/>
      <c r="J13" s="476"/>
      <c r="K13" s="477">
        <f>'5. pracovníci - nepřímá péče'!AA27</f>
        <v>0</v>
      </c>
      <c r="L13" s="243"/>
      <c r="M13" s="243"/>
      <c r="N13" s="319"/>
      <c r="O13" s="478" t="e">
        <f>K13/G13</f>
        <v>#DIV/0!</v>
      </c>
      <c r="P13" s="479"/>
      <c r="Q13" s="480"/>
      <c r="R13" s="481"/>
      <c r="S13" s="481"/>
      <c r="T13" s="481"/>
      <c r="U13" s="481"/>
      <c r="V13" s="481"/>
      <c r="W13" s="481"/>
      <c r="X13" s="481"/>
      <c r="Y13" s="481"/>
      <c r="Z13" s="482"/>
    </row>
    <row r="14" spans="1:26" ht="13.15" customHeight="1" x14ac:dyDescent="0.25">
      <c r="A14" s="483" t="s">
        <v>147</v>
      </c>
      <c r="B14" s="474"/>
      <c r="C14" s="474"/>
      <c r="D14" s="474"/>
      <c r="E14" s="474"/>
      <c r="F14" s="475"/>
      <c r="G14" s="243">
        <f>'5. pracovníci - nepřímá péče'!W50</f>
        <v>0</v>
      </c>
      <c r="H14" s="243"/>
      <c r="I14" s="243"/>
      <c r="J14" s="476"/>
      <c r="K14" s="477">
        <f>'5. pracovníci - nepřímá péče'!AA50</f>
        <v>0</v>
      </c>
      <c r="L14" s="243"/>
      <c r="M14" s="243"/>
      <c r="N14" s="319"/>
      <c r="O14" s="478" t="e">
        <f t="shared" ref="O14:O16" si="1">K14/G14</f>
        <v>#DIV/0!</v>
      </c>
      <c r="P14" s="479"/>
      <c r="Q14" s="480"/>
      <c r="R14" s="481"/>
      <c r="S14" s="481"/>
      <c r="T14" s="481"/>
      <c r="U14" s="481"/>
      <c r="V14" s="481"/>
      <c r="W14" s="481"/>
      <c r="X14" s="481"/>
      <c r="Y14" s="481"/>
      <c r="Z14" s="482"/>
    </row>
    <row r="15" spans="1:26" ht="13.15" customHeight="1" x14ac:dyDescent="0.25">
      <c r="A15" s="473" t="s">
        <v>148</v>
      </c>
      <c r="B15" s="474"/>
      <c r="C15" s="474"/>
      <c r="D15" s="474"/>
      <c r="E15" s="474"/>
      <c r="F15" s="475"/>
      <c r="G15" s="243">
        <f>'5. pracovníci - nepřímá péče'!W73</f>
        <v>0</v>
      </c>
      <c r="H15" s="243"/>
      <c r="I15" s="243"/>
      <c r="J15" s="476"/>
      <c r="K15" s="477">
        <f>'5. pracovníci - nepřímá péče'!AA73</f>
        <v>0</v>
      </c>
      <c r="L15" s="243"/>
      <c r="M15" s="243"/>
      <c r="N15" s="319"/>
      <c r="O15" s="478" t="e">
        <f t="shared" si="1"/>
        <v>#DIV/0!</v>
      </c>
      <c r="P15" s="479"/>
      <c r="Q15" s="480"/>
      <c r="R15" s="481"/>
      <c r="S15" s="481"/>
      <c r="T15" s="481"/>
      <c r="U15" s="481"/>
      <c r="V15" s="481"/>
      <c r="W15" s="481"/>
      <c r="X15" s="481"/>
      <c r="Y15" s="481"/>
      <c r="Z15" s="482"/>
    </row>
    <row r="16" spans="1:26" ht="13.15" customHeight="1" x14ac:dyDescent="0.25">
      <c r="A16" s="473" t="s">
        <v>149</v>
      </c>
      <c r="B16" s="474"/>
      <c r="C16" s="474"/>
      <c r="D16" s="474"/>
      <c r="E16" s="474"/>
      <c r="F16" s="475"/>
      <c r="G16" s="243">
        <f>'5. pracovníci - nepřímá péče'!W76</f>
        <v>0</v>
      </c>
      <c r="H16" s="243"/>
      <c r="I16" s="243"/>
      <c r="J16" s="476"/>
      <c r="K16" s="477">
        <f>'5. pracovníci - nepřímá péče'!AA76</f>
        <v>0</v>
      </c>
      <c r="L16" s="243"/>
      <c r="M16" s="243"/>
      <c r="N16" s="319"/>
      <c r="O16" s="478" t="e">
        <f t="shared" si="1"/>
        <v>#DIV/0!</v>
      </c>
      <c r="P16" s="479"/>
      <c r="Q16" s="404"/>
      <c r="R16" s="318"/>
      <c r="S16" s="318"/>
      <c r="T16" s="318"/>
      <c r="U16" s="318"/>
      <c r="V16" s="318"/>
      <c r="W16" s="318"/>
      <c r="X16" s="318"/>
      <c r="Y16" s="318"/>
      <c r="Z16" s="405"/>
    </row>
    <row r="17" spans="1:26" ht="13.15" customHeight="1" x14ac:dyDescent="0.25">
      <c r="A17" s="461" t="s">
        <v>150</v>
      </c>
      <c r="B17" s="462"/>
      <c r="C17" s="462"/>
      <c r="D17" s="462"/>
      <c r="E17" s="462"/>
      <c r="F17" s="463"/>
      <c r="G17" s="464">
        <f>G18+G21+G38+G42+G55</f>
        <v>0</v>
      </c>
      <c r="H17" s="464"/>
      <c r="I17" s="464"/>
      <c r="J17" s="465"/>
      <c r="K17" s="466">
        <f>K18+K21+K38+K42+K55</f>
        <v>0</v>
      </c>
      <c r="L17" s="464"/>
      <c r="M17" s="464"/>
      <c r="N17" s="467"/>
      <c r="O17" s="468" t="e">
        <f t="shared" si="0"/>
        <v>#DIV/0!</v>
      </c>
      <c r="P17" s="469"/>
      <c r="Q17" s="470" t="s">
        <v>139</v>
      </c>
      <c r="R17" s="471"/>
      <c r="S17" s="471"/>
      <c r="T17" s="471"/>
      <c r="U17" s="471"/>
      <c r="V17" s="471"/>
      <c r="W17" s="471"/>
      <c r="X17" s="471"/>
      <c r="Y17" s="471"/>
      <c r="Z17" s="472"/>
    </row>
    <row r="18" spans="1:26" ht="13.15" customHeight="1" x14ac:dyDescent="0.25">
      <c r="A18" s="387" t="s">
        <v>151</v>
      </c>
      <c r="B18" s="388"/>
      <c r="C18" s="388"/>
      <c r="D18" s="388"/>
      <c r="E18" s="388"/>
      <c r="F18" s="389"/>
      <c r="G18" s="390">
        <f>SUM(G19:J20)</f>
        <v>0</v>
      </c>
      <c r="H18" s="390"/>
      <c r="I18" s="390"/>
      <c r="J18" s="391"/>
      <c r="K18" s="392">
        <f>SUM(K19:N20)</f>
        <v>0</v>
      </c>
      <c r="L18" s="390"/>
      <c r="M18" s="390"/>
      <c r="N18" s="393"/>
      <c r="O18" s="394" t="e">
        <f t="shared" si="0"/>
        <v>#DIV/0!</v>
      </c>
      <c r="P18" s="395"/>
      <c r="Q18" s="396" t="s">
        <v>139</v>
      </c>
      <c r="R18" s="397"/>
      <c r="S18" s="397"/>
      <c r="T18" s="397"/>
      <c r="U18" s="397"/>
      <c r="V18" s="397"/>
      <c r="W18" s="397"/>
      <c r="X18" s="397"/>
      <c r="Y18" s="397"/>
      <c r="Z18" s="398"/>
    </row>
    <row r="19" spans="1:26" ht="13.15" customHeight="1" x14ac:dyDescent="0.25">
      <c r="A19" s="418"/>
      <c r="B19" s="318"/>
      <c r="C19" s="318"/>
      <c r="D19" s="318"/>
      <c r="E19" s="318"/>
      <c r="F19" s="419"/>
      <c r="G19" s="244"/>
      <c r="H19" s="244"/>
      <c r="I19" s="244"/>
      <c r="J19" s="399"/>
      <c r="K19" s="400"/>
      <c r="L19" s="244"/>
      <c r="M19" s="244"/>
      <c r="N19" s="401"/>
      <c r="O19" s="402" t="e">
        <f t="shared" si="0"/>
        <v>#DIV/0!</v>
      </c>
      <c r="P19" s="403"/>
      <c r="Q19" s="404"/>
      <c r="R19" s="318"/>
      <c r="S19" s="318"/>
      <c r="T19" s="318"/>
      <c r="U19" s="318"/>
      <c r="V19" s="318"/>
      <c r="W19" s="318"/>
      <c r="X19" s="318"/>
      <c r="Y19" s="318"/>
      <c r="Z19" s="405"/>
    </row>
    <row r="20" spans="1:26" ht="13.15" customHeight="1" x14ac:dyDescent="0.25">
      <c r="A20" s="418"/>
      <c r="B20" s="318"/>
      <c r="C20" s="318"/>
      <c r="D20" s="318"/>
      <c r="E20" s="318"/>
      <c r="F20" s="419"/>
      <c r="G20" s="244"/>
      <c r="H20" s="244"/>
      <c r="I20" s="244"/>
      <c r="J20" s="399"/>
      <c r="K20" s="400"/>
      <c r="L20" s="244"/>
      <c r="M20" s="244"/>
      <c r="N20" s="401"/>
      <c r="O20" s="402" t="e">
        <f t="shared" si="0"/>
        <v>#DIV/0!</v>
      </c>
      <c r="P20" s="403"/>
      <c r="Q20" s="404"/>
      <c r="R20" s="318"/>
      <c r="S20" s="318"/>
      <c r="T20" s="318"/>
      <c r="U20" s="318"/>
      <c r="V20" s="318"/>
      <c r="W20" s="318"/>
      <c r="X20" s="318"/>
      <c r="Y20" s="318"/>
      <c r="Z20" s="405"/>
    </row>
    <row r="21" spans="1:26" ht="13.15" customHeight="1" x14ac:dyDescent="0.25">
      <c r="A21" s="387" t="s">
        <v>224</v>
      </c>
      <c r="B21" s="388"/>
      <c r="C21" s="388"/>
      <c r="D21" s="388"/>
      <c r="E21" s="388"/>
      <c r="F21" s="389"/>
      <c r="G21" s="390">
        <f>G22+G26+G30+G34</f>
        <v>0</v>
      </c>
      <c r="H21" s="390"/>
      <c r="I21" s="390"/>
      <c r="J21" s="391"/>
      <c r="K21" s="392">
        <f>K22+K26+K30+K34</f>
        <v>0</v>
      </c>
      <c r="L21" s="390"/>
      <c r="M21" s="390"/>
      <c r="N21" s="393"/>
      <c r="O21" s="394" t="e">
        <f t="shared" si="0"/>
        <v>#DIV/0!</v>
      </c>
      <c r="P21" s="395"/>
      <c r="Q21" s="396" t="s">
        <v>139</v>
      </c>
      <c r="R21" s="397"/>
      <c r="S21" s="397"/>
      <c r="T21" s="397"/>
      <c r="U21" s="397"/>
      <c r="V21" s="397"/>
      <c r="W21" s="397"/>
      <c r="X21" s="397"/>
      <c r="Y21" s="397"/>
      <c r="Z21" s="398"/>
    </row>
    <row r="22" spans="1:26" ht="16.899999999999999" customHeight="1" x14ac:dyDescent="0.25">
      <c r="A22" s="484" t="s">
        <v>218</v>
      </c>
      <c r="B22" s="485"/>
      <c r="C22" s="485"/>
      <c r="D22" s="485"/>
      <c r="E22" s="485"/>
      <c r="F22" s="486"/>
      <c r="G22" s="487">
        <f>SUM(G23:J25)</f>
        <v>0</v>
      </c>
      <c r="H22" s="487"/>
      <c r="I22" s="487"/>
      <c r="J22" s="488"/>
      <c r="K22" s="489">
        <f>SUM(K23:N25)</f>
        <v>0</v>
      </c>
      <c r="L22" s="487"/>
      <c r="M22" s="487"/>
      <c r="N22" s="490"/>
      <c r="O22" s="491" t="e">
        <f t="shared" si="0"/>
        <v>#DIV/0!</v>
      </c>
      <c r="P22" s="492"/>
      <c r="Q22" s="493"/>
      <c r="R22" s="494"/>
      <c r="S22" s="494"/>
      <c r="T22" s="494"/>
      <c r="U22" s="494"/>
      <c r="V22" s="494"/>
      <c r="W22" s="494"/>
      <c r="X22" s="494"/>
      <c r="Y22" s="494"/>
      <c r="Z22" s="495"/>
    </row>
    <row r="23" spans="1:26" ht="13.15" customHeight="1" x14ac:dyDescent="0.25">
      <c r="A23" s="418"/>
      <c r="B23" s="318"/>
      <c r="C23" s="318"/>
      <c r="D23" s="318"/>
      <c r="E23" s="318"/>
      <c r="F23" s="419"/>
      <c r="G23" s="244"/>
      <c r="H23" s="244"/>
      <c r="I23" s="244"/>
      <c r="J23" s="399"/>
      <c r="K23" s="400"/>
      <c r="L23" s="244"/>
      <c r="M23" s="244"/>
      <c r="N23" s="401"/>
      <c r="O23" s="402" t="e">
        <f t="shared" si="0"/>
        <v>#DIV/0!</v>
      </c>
      <c r="P23" s="403"/>
      <c r="Q23" s="404"/>
      <c r="R23" s="318"/>
      <c r="S23" s="318"/>
      <c r="T23" s="318"/>
      <c r="U23" s="318"/>
      <c r="V23" s="318"/>
      <c r="W23" s="318"/>
      <c r="X23" s="318"/>
      <c r="Y23" s="318"/>
      <c r="Z23" s="405"/>
    </row>
    <row r="24" spans="1:26" ht="13.15" customHeight="1" x14ac:dyDescent="0.25">
      <c r="A24" s="418"/>
      <c r="B24" s="318"/>
      <c r="C24" s="318"/>
      <c r="D24" s="318"/>
      <c r="E24" s="318"/>
      <c r="F24" s="419"/>
      <c r="G24" s="244"/>
      <c r="H24" s="244"/>
      <c r="I24" s="244"/>
      <c r="J24" s="399"/>
      <c r="K24" s="400"/>
      <c r="L24" s="244"/>
      <c r="M24" s="244"/>
      <c r="N24" s="401"/>
      <c r="O24" s="402" t="e">
        <f t="shared" si="0"/>
        <v>#DIV/0!</v>
      </c>
      <c r="P24" s="403"/>
      <c r="Q24" s="404"/>
      <c r="R24" s="318"/>
      <c r="S24" s="318"/>
      <c r="T24" s="318"/>
      <c r="U24" s="318"/>
      <c r="V24" s="318"/>
      <c r="W24" s="318"/>
      <c r="X24" s="318"/>
      <c r="Y24" s="318"/>
      <c r="Z24" s="405"/>
    </row>
    <row r="25" spans="1:26" ht="13.15" customHeight="1" x14ac:dyDescent="0.25">
      <c r="A25" s="418"/>
      <c r="B25" s="318"/>
      <c r="C25" s="318"/>
      <c r="D25" s="318"/>
      <c r="E25" s="318"/>
      <c r="F25" s="419"/>
      <c r="G25" s="244"/>
      <c r="H25" s="244"/>
      <c r="I25" s="244"/>
      <c r="J25" s="399"/>
      <c r="K25" s="400"/>
      <c r="L25" s="244"/>
      <c r="M25" s="244"/>
      <c r="N25" s="401"/>
      <c r="O25" s="402" t="e">
        <f t="shared" si="0"/>
        <v>#DIV/0!</v>
      </c>
      <c r="P25" s="403"/>
      <c r="Q25" s="404"/>
      <c r="R25" s="318"/>
      <c r="S25" s="318"/>
      <c r="T25" s="318"/>
      <c r="U25" s="318"/>
      <c r="V25" s="318"/>
      <c r="W25" s="318"/>
      <c r="X25" s="318"/>
      <c r="Y25" s="318"/>
      <c r="Z25" s="405"/>
    </row>
    <row r="26" spans="1:26" ht="16.899999999999999" customHeight="1" x14ac:dyDescent="0.25">
      <c r="A26" s="406" t="s">
        <v>219</v>
      </c>
      <c r="B26" s="407"/>
      <c r="C26" s="407"/>
      <c r="D26" s="407"/>
      <c r="E26" s="407"/>
      <c r="F26" s="408"/>
      <c r="G26" s="409">
        <f>SUM(G27:J29)</f>
        <v>0</v>
      </c>
      <c r="H26" s="409"/>
      <c r="I26" s="409"/>
      <c r="J26" s="410"/>
      <c r="K26" s="411">
        <f>SUM(K27:N29)</f>
        <v>0</v>
      </c>
      <c r="L26" s="409"/>
      <c r="M26" s="409"/>
      <c r="N26" s="412"/>
      <c r="O26" s="413" t="e">
        <f>K26/G26</f>
        <v>#DIV/0!</v>
      </c>
      <c r="P26" s="414"/>
      <c r="Q26" s="415"/>
      <c r="R26" s="416"/>
      <c r="S26" s="416"/>
      <c r="T26" s="416"/>
      <c r="U26" s="416"/>
      <c r="V26" s="416"/>
      <c r="W26" s="416"/>
      <c r="X26" s="416"/>
      <c r="Y26" s="416"/>
      <c r="Z26" s="417"/>
    </row>
    <row r="27" spans="1:26" ht="13.15" customHeight="1" x14ac:dyDescent="0.25">
      <c r="A27" s="418"/>
      <c r="B27" s="318"/>
      <c r="C27" s="318"/>
      <c r="D27" s="318"/>
      <c r="E27" s="318"/>
      <c r="F27" s="419"/>
      <c r="G27" s="244"/>
      <c r="H27" s="244"/>
      <c r="I27" s="244"/>
      <c r="J27" s="399"/>
      <c r="K27" s="400"/>
      <c r="L27" s="244"/>
      <c r="M27" s="244"/>
      <c r="N27" s="401"/>
      <c r="O27" s="402" t="e">
        <f t="shared" si="0"/>
        <v>#DIV/0!</v>
      </c>
      <c r="P27" s="403"/>
      <c r="Q27" s="404"/>
      <c r="R27" s="318"/>
      <c r="S27" s="318"/>
      <c r="T27" s="318"/>
      <c r="U27" s="318"/>
      <c r="V27" s="318"/>
      <c r="W27" s="318"/>
      <c r="X27" s="318"/>
      <c r="Y27" s="318"/>
      <c r="Z27" s="405"/>
    </row>
    <row r="28" spans="1:26" ht="13.15" customHeight="1" x14ac:dyDescent="0.25">
      <c r="A28" s="418"/>
      <c r="B28" s="318"/>
      <c r="C28" s="318"/>
      <c r="D28" s="318"/>
      <c r="E28" s="318"/>
      <c r="F28" s="419"/>
      <c r="G28" s="244"/>
      <c r="H28" s="244"/>
      <c r="I28" s="244"/>
      <c r="J28" s="399"/>
      <c r="K28" s="400"/>
      <c r="L28" s="244"/>
      <c r="M28" s="244"/>
      <c r="N28" s="401"/>
      <c r="O28" s="402" t="e">
        <f t="shared" si="0"/>
        <v>#DIV/0!</v>
      </c>
      <c r="P28" s="403"/>
      <c r="Q28" s="404"/>
      <c r="R28" s="318"/>
      <c r="S28" s="318"/>
      <c r="T28" s="318"/>
      <c r="U28" s="318"/>
      <c r="V28" s="318"/>
      <c r="W28" s="318"/>
      <c r="X28" s="318"/>
      <c r="Y28" s="318"/>
      <c r="Z28" s="405"/>
    </row>
    <row r="29" spans="1:26" ht="13.15" customHeight="1" x14ac:dyDescent="0.25">
      <c r="A29" s="384"/>
      <c r="B29" s="382"/>
      <c r="C29" s="382"/>
      <c r="D29" s="382"/>
      <c r="E29" s="382"/>
      <c r="F29" s="385"/>
      <c r="G29" s="376"/>
      <c r="H29" s="376"/>
      <c r="I29" s="376"/>
      <c r="J29" s="377"/>
      <c r="K29" s="378"/>
      <c r="L29" s="376"/>
      <c r="M29" s="376"/>
      <c r="N29" s="386"/>
      <c r="O29" s="379" t="e">
        <f>K29/G29</f>
        <v>#DIV/0!</v>
      </c>
      <c r="P29" s="380"/>
      <c r="Q29" s="381"/>
      <c r="R29" s="382"/>
      <c r="S29" s="382"/>
      <c r="T29" s="382"/>
      <c r="U29" s="382"/>
      <c r="V29" s="382"/>
      <c r="W29" s="382"/>
      <c r="X29" s="382"/>
      <c r="Y29" s="382"/>
      <c r="Z29" s="383"/>
    </row>
    <row r="30" spans="1:26" ht="13.15" customHeight="1" x14ac:dyDescent="0.25">
      <c r="A30" s="406" t="s">
        <v>220</v>
      </c>
      <c r="B30" s="407"/>
      <c r="C30" s="407"/>
      <c r="D30" s="407"/>
      <c r="E30" s="407"/>
      <c r="F30" s="408"/>
      <c r="G30" s="409">
        <f>SUM(G31:J33)</f>
        <v>0</v>
      </c>
      <c r="H30" s="409"/>
      <c r="I30" s="409"/>
      <c r="J30" s="410"/>
      <c r="K30" s="411">
        <f>SUM(K31:N33)</f>
        <v>0</v>
      </c>
      <c r="L30" s="409"/>
      <c r="M30" s="409"/>
      <c r="N30" s="412"/>
      <c r="O30" s="413" t="e">
        <f>K30/G30</f>
        <v>#DIV/0!</v>
      </c>
      <c r="P30" s="414"/>
      <c r="Q30" s="415"/>
      <c r="R30" s="416"/>
      <c r="S30" s="416"/>
      <c r="T30" s="416"/>
      <c r="U30" s="416"/>
      <c r="V30" s="416"/>
      <c r="W30" s="416"/>
      <c r="X30" s="416"/>
      <c r="Y30" s="416"/>
      <c r="Z30" s="417"/>
    </row>
    <row r="31" spans="1:26" ht="13.15" customHeight="1" x14ac:dyDescent="0.25">
      <c r="A31" s="418"/>
      <c r="B31" s="318"/>
      <c r="C31" s="318"/>
      <c r="D31" s="318"/>
      <c r="E31" s="318"/>
      <c r="F31" s="419"/>
      <c r="G31" s="244"/>
      <c r="H31" s="244"/>
      <c r="I31" s="244"/>
      <c r="J31" s="399"/>
      <c r="K31" s="400"/>
      <c r="L31" s="244"/>
      <c r="M31" s="244"/>
      <c r="N31" s="401"/>
      <c r="O31" s="402" t="e">
        <f t="shared" si="0"/>
        <v>#DIV/0!</v>
      </c>
      <c r="P31" s="403"/>
      <c r="Q31" s="404"/>
      <c r="R31" s="318"/>
      <c r="S31" s="318"/>
      <c r="T31" s="318"/>
      <c r="U31" s="318"/>
      <c r="V31" s="318"/>
      <c r="W31" s="318"/>
      <c r="X31" s="318"/>
      <c r="Y31" s="318"/>
      <c r="Z31" s="405"/>
    </row>
    <row r="32" spans="1:26" ht="13.15" customHeight="1" x14ac:dyDescent="0.25">
      <c r="A32" s="384"/>
      <c r="B32" s="382"/>
      <c r="C32" s="382"/>
      <c r="D32" s="382"/>
      <c r="E32" s="382"/>
      <c r="F32" s="385"/>
      <c r="G32" s="376"/>
      <c r="H32" s="376"/>
      <c r="I32" s="376"/>
      <c r="J32" s="377"/>
      <c r="K32" s="378"/>
      <c r="L32" s="376"/>
      <c r="M32" s="376"/>
      <c r="N32" s="386"/>
      <c r="O32" s="379" t="e">
        <f>K32/G32</f>
        <v>#DIV/0!</v>
      </c>
      <c r="P32" s="380"/>
      <c r="Q32" s="381"/>
      <c r="R32" s="382"/>
      <c r="S32" s="382"/>
      <c r="T32" s="382"/>
      <c r="U32" s="382"/>
      <c r="V32" s="382"/>
      <c r="W32" s="382"/>
      <c r="X32" s="382"/>
      <c r="Y32" s="382"/>
      <c r="Z32" s="383"/>
    </row>
    <row r="33" spans="1:26" ht="13.15" customHeight="1" x14ac:dyDescent="0.25">
      <c r="A33" s="418"/>
      <c r="B33" s="318"/>
      <c r="C33" s="318"/>
      <c r="D33" s="318"/>
      <c r="E33" s="318"/>
      <c r="F33" s="419"/>
      <c r="G33" s="244"/>
      <c r="H33" s="244"/>
      <c r="I33" s="244"/>
      <c r="J33" s="399"/>
      <c r="K33" s="400"/>
      <c r="L33" s="244"/>
      <c r="M33" s="244"/>
      <c r="N33" s="401"/>
      <c r="O33" s="402" t="e">
        <f t="shared" si="0"/>
        <v>#DIV/0!</v>
      </c>
      <c r="P33" s="403"/>
      <c r="Q33" s="404"/>
      <c r="R33" s="318"/>
      <c r="S33" s="318"/>
      <c r="T33" s="318"/>
      <c r="U33" s="318"/>
      <c r="V33" s="318"/>
      <c r="W33" s="318"/>
      <c r="X33" s="318"/>
      <c r="Y33" s="318"/>
      <c r="Z33" s="405"/>
    </row>
    <row r="34" spans="1:26" ht="13.15" customHeight="1" x14ac:dyDescent="0.25">
      <c r="A34" s="484" t="s">
        <v>221</v>
      </c>
      <c r="B34" s="485"/>
      <c r="C34" s="485"/>
      <c r="D34" s="485"/>
      <c r="E34" s="485"/>
      <c r="F34" s="486"/>
      <c r="G34" s="487">
        <f>SUM(G35:J37)</f>
        <v>0</v>
      </c>
      <c r="H34" s="487"/>
      <c r="I34" s="487"/>
      <c r="J34" s="488"/>
      <c r="K34" s="489">
        <f>SUM(K35:N37)</f>
        <v>0</v>
      </c>
      <c r="L34" s="487"/>
      <c r="M34" s="487"/>
      <c r="N34" s="490"/>
      <c r="O34" s="491" t="e">
        <f t="shared" si="0"/>
        <v>#DIV/0!</v>
      </c>
      <c r="P34" s="492"/>
      <c r="Q34" s="493"/>
      <c r="R34" s="494"/>
      <c r="S34" s="494"/>
      <c r="T34" s="494"/>
      <c r="U34" s="494"/>
      <c r="V34" s="494"/>
      <c r="W34" s="494"/>
      <c r="X34" s="494"/>
      <c r="Y34" s="494"/>
      <c r="Z34" s="495"/>
    </row>
    <row r="35" spans="1:26" ht="13.15" customHeight="1" x14ac:dyDescent="0.25">
      <c r="A35" s="418" t="s">
        <v>222</v>
      </c>
      <c r="B35" s="318"/>
      <c r="C35" s="318"/>
      <c r="D35" s="318"/>
      <c r="E35" s="318"/>
      <c r="F35" s="419"/>
      <c r="G35" s="244"/>
      <c r="H35" s="244"/>
      <c r="I35" s="244"/>
      <c r="J35" s="399"/>
      <c r="K35" s="400"/>
      <c r="L35" s="244"/>
      <c r="M35" s="244"/>
      <c r="N35" s="401"/>
      <c r="O35" s="402" t="e">
        <f t="shared" ref="O35:O37" si="2">K35/G35</f>
        <v>#DIV/0!</v>
      </c>
      <c r="P35" s="403"/>
      <c r="Q35" s="404"/>
      <c r="R35" s="318"/>
      <c r="S35" s="318"/>
      <c r="T35" s="318"/>
      <c r="U35" s="318"/>
      <c r="V35" s="318"/>
      <c r="W35" s="318"/>
      <c r="X35" s="318"/>
      <c r="Y35" s="318"/>
      <c r="Z35" s="405"/>
    </row>
    <row r="36" spans="1:26" ht="13.15" customHeight="1" x14ac:dyDescent="0.25">
      <c r="A36" s="384" t="s">
        <v>223</v>
      </c>
      <c r="B36" s="382"/>
      <c r="C36" s="382"/>
      <c r="D36" s="382"/>
      <c r="E36" s="382"/>
      <c r="F36" s="385"/>
      <c r="G36" s="244"/>
      <c r="H36" s="244"/>
      <c r="I36" s="244"/>
      <c r="J36" s="399"/>
      <c r="K36" s="400"/>
      <c r="L36" s="244"/>
      <c r="M36" s="244"/>
      <c r="N36" s="401"/>
      <c r="O36" s="402" t="e">
        <f t="shared" si="2"/>
        <v>#DIV/0!</v>
      </c>
      <c r="P36" s="403"/>
      <c r="Q36" s="404"/>
      <c r="R36" s="318"/>
      <c r="S36" s="318"/>
      <c r="T36" s="318"/>
      <c r="U36" s="318"/>
      <c r="V36" s="318"/>
      <c r="W36" s="318"/>
      <c r="X36" s="318"/>
      <c r="Y36" s="318"/>
      <c r="Z36" s="405"/>
    </row>
    <row r="37" spans="1:26" ht="13.15" customHeight="1" x14ac:dyDescent="0.25">
      <c r="A37" s="418" t="s">
        <v>212</v>
      </c>
      <c r="B37" s="318"/>
      <c r="C37" s="318"/>
      <c r="D37" s="318"/>
      <c r="E37" s="318"/>
      <c r="F37" s="419"/>
      <c r="G37" s="244"/>
      <c r="H37" s="244"/>
      <c r="I37" s="244"/>
      <c r="J37" s="399"/>
      <c r="K37" s="400"/>
      <c r="L37" s="244"/>
      <c r="M37" s="244"/>
      <c r="N37" s="401"/>
      <c r="O37" s="402" t="e">
        <f t="shared" si="2"/>
        <v>#DIV/0!</v>
      </c>
      <c r="P37" s="403"/>
      <c r="Q37" s="404"/>
      <c r="R37" s="318"/>
      <c r="S37" s="318"/>
      <c r="T37" s="318"/>
      <c r="U37" s="318"/>
      <c r="V37" s="318"/>
      <c r="W37" s="318"/>
      <c r="X37" s="318"/>
      <c r="Y37" s="318"/>
      <c r="Z37" s="405"/>
    </row>
    <row r="38" spans="1:26" ht="13.15" customHeight="1" x14ac:dyDescent="0.25">
      <c r="A38" s="499" t="s">
        <v>225</v>
      </c>
      <c r="B38" s="500"/>
      <c r="C38" s="500"/>
      <c r="D38" s="500"/>
      <c r="E38" s="500"/>
      <c r="F38" s="501"/>
      <c r="G38" s="502">
        <f>SUM(G39:J41)</f>
        <v>0</v>
      </c>
      <c r="H38" s="502"/>
      <c r="I38" s="502"/>
      <c r="J38" s="503"/>
      <c r="K38" s="504">
        <f>SUM(K39:N41)</f>
        <v>0</v>
      </c>
      <c r="L38" s="502"/>
      <c r="M38" s="502"/>
      <c r="N38" s="505"/>
      <c r="O38" s="420" t="e">
        <f>K38/G38</f>
        <v>#DIV/0!</v>
      </c>
      <c r="P38" s="421"/>
      <c r="Q38" s="422" t="s">
        <v>139</v>
      </c>
      <c r="R38" s="423"/>
      <c r="S38" s="423"/>
      <c r="T38" s="423"/>
      <c r="U38" s="423"/>
      <c r="V38" s="423"/>
      <c r="W38" s="423"/>
      <c r="X38" s="423"/>
      <c r="Y38" s="423"/>
      <c r="Z38" s="424"/>
    </row>
    <row r="39" spans="1:26" ht="13.15" customHeight="1" x14ac:dyDescent="0.25">
      <c r="A39" s="418"/>
      <c r="B39" s="318"/>
      <c r="C39" s="318"/>
      <c r="D39" s="318"/>
      <c r="E39" s="318"/>
      <c r="F39" s="419"/>
      <c r="G39" s="244"/>
      <c r="H39" s="244"/>
      <c r="I39" s="244"/>
      <c r="J39" s="399"/>
      <c r="K39" s="400"/>
      <c r="L39" s="244"/>
      <c r="M39" s="244"/>
      <c r="N39" s="401"/>
      <c r="O39" s="402" t="e">
        <f t="shared" ref="O39:O40" si="3">K39/G39</f>
        <v>#DIV/0!</v>
      </c>
      <c r="P39" s="403"/>
      <c r="Q39" s="404"/>
      <c r="R39" s="318"/>
      <c r="S39" s="318"/>
      <c r="T39" s="318"/>
      <c r="U39" s="318"/>
      <c r="V39" s="318"/>
      <c r="W39" s="318"/>
      <c r="X39" s="318"/>
      <c r="Y39" s="318"/>
      <c r="Z39" s="405"/>
    </row>
    <row r="40" spans="1:26" ht="13.15" customHeight="1" x14ac:dyDescent="0.25">
      <c r="A40" s="418"/>
      <c r="B40" s="318"/>
      <c r="C40" s="318"/>
      <c r="D40" s="318"/>
      <c r="E40" s="318"/>
      <c r="F40" s="419"/>
      <c r="G40" s="244"/>
      <c r="H40" s="244"/>
      <c r="I40" s="244"/>
      <c r="J40" s="399"/>
      <c r="K40" s="400"/>
      <c r="L40" s="244"/>
      <c r="M40" s="244"/>
      <c r="N40" s="401"/>
      <c r="O40" s="402" t="e">
        <f t="shared" si="3"/>
        <v>#DIV/0!</v>
      </c>
      <c r="P40" s="403"/>
      <c r="Q40" s="404"/>
      <c r="R40" s="318"/>
      <c r="S40" s="318"/>
      <c r="T40" s="318"/>
      <c r="U40" s="318"/>
      <c r="V40" s="318"/>
      <c r="W40" s="318"/>
      <c r="X40" s="318"/>
      <c r="Y40" s="318"/>
      <c r="Z40" s="405"/>
    </row>
    <row r="41" spans="1:26" ht="13.15" customHeight="1" x14ac:dyDescent="0.25">
      <c r="A41" s="418"/>
      <c r="B41" s="318"/>
      <c r="C41" s="318"/>
      <c r="D41" s="318"/>
      <c r="E41" s="318"/>
      <c r="F41" s="419"/>
      <c r="G41" s="244"/>
      <c r="H41" s="244"/>
      <c r="I41" s="244"/>
      <c r="J41" s="399"/>
      <c r="K41" s="400"/>
      <c r="L41" s="244"/>
      <c r="M41" s="244"/>
      <c r="N41" s="401"/>
      <c r="O41" s="402" t="e">
        <f t="shared" ref="O41:O43" si="4">K41/G41</f>
        <v>#DIV/0!</v>
      </c>
      <c r="P41" s="403"/>
      <c r="Q41" s="404"/>
      <c r="R41" s="318"/>
      <c r="S41" s="318"/>
      <c r="T41" s="318"/>
      <c r="U41" s="318"/>
      <c r="V41" s="318"/>
      <c r="W41" s="318"/>
      <c r="X41" s="318"/>
      <c r="Y41" s="318"/>
      <c r="Z41" s="405"/>
    </row>
    <row r="42" spans="1:26" ht="13.15" customHeight="1" x14ac:dyDescent="0.25">
      <c r="A42" s="499" t="s">
        <v>226</v>
      </c>
      <c r="B42" s="500"/>
      <c r="C42" s="500"/>
      <c r="D42" s="500"/>
      <c r="E42" s="500"/>
      <c r="F42" s="501"/>
      <c r="G42" s="502">
        <f>SUM(G43:J54)</f>
        <v>0</v>
      </c>
      <c r="H42" s="502"/>
      <c r="I42" s="502"/>
      <c r="J42" s="503"/>
      <c r="K42" s="504">
        <f>SUM(K43:N54)</f>
        <v>0</v>
      </c>
      <c r="L42" s="502"/>
      <c r="M42" s="502"/>
      <c r="N42" s="505"/>
      <c r="O42" s="420" t="e">
        <f>K42/G42</f>
        <v>#DIV/0!</v>
      </c>
      <c r="P42" s="421"/>
      <c r="Q42" s="422" t="s">
        <v>139</v>
      </c>
      <c r="R42" s="423"/>
      <c r="S42" s="423"/>
      <c r="T42" s="423"/>
      <c r="U42" s="423"/>
      <c r="V42" s="423"/>
      <c r="W42" s="423"/>
      <c r="X42" s="423"/>
      <c r="Y42" s="423"/>
      <c r="Z42" s="424"/>
    </row>
    <row r="43" spans="1:26" ht="13.15" customHeight="1" x14ac:dyDescent="0.25">
      <c r="A43" s="418" t="s">
        <v>213</v>
      </c>
      <c r="B43" s="318"/>
      <c r="C43" s="318"/>
      <c r="D43" s="318"/>
      <c r="E43" s="318"/>
      <c r="F43" s="419"/>
      <c r="G43" s="244"/>
      <c r="H43" s="244"/>
      <c r="I43" s="244"/>
      <c r="J43" s="399"/>
      <c r="K43" s="400"/>
      <c r="L43" s="244"/>
      <c r="M43" s="244"/>
      <c r="N43" s="401"/>
      <c r="O43" s="402" t="e">
        <f t="shared" si="4"/>
        <v>#DIV/0!</v>
      </c>
      <c r="P43" s="403"/>
      <c r="Q43" s="404"/>
      <c r="R43" s="318"/>
      <c r="S43" s="318"/>
      <c r="T43" s="318"/>
      <c r="U43" s="318"/>
      <c r="V43" s="318"/>
      <c r="W43" s="318"/>
      <c r="X43" s="318"/>
      <c r="Y43" s="318"/>
      <c r="Z43" s="405"/>
    </row>
    <row r="44" spans="1:26" ht="13.15" customHeight="1" x14ac:dyDescent="0.25">
      <c r="A44" s="384" t="s">
        <v>214</v>
      </c>
      <c r="B44" s="382"/>
      <c r="C44" s="382"/>
      <c r="D44" s="382"/>
      <c r="E44" s="382"/>
      <c r="F44" s="385"/>
      <c r="G44" s="376"/>
      <c r="H44" s="376"/>
      <c r="I44" s="376"/>
      <c r="J44" s="377"/>
      <c r="K44" s="378"/>
      <c r="L44" s="376"/>
      <c r="M44" s="376"/>
      <c r="N44" s="386"/>
      <c r="O44" s="379" t="e">
        <f t="shared" ref="O44:O52" si="5">K44/G44</f>
        <v>#DIV/0!</v>
      </c>
      <c r="P44" s="380"/>
      <c r="Q44" s="381"/>
      <c r="R44" s="382"/>
      <c r="S44" s="382"/>
      <c r="T44" s="382"/>
      <c r="U44" s="382"/>
      <c r="V44" s="382"/>
      <c r="W44" s="382"/>
      <c r="X44" s="382"/>
      <c r="Y44" s="382"/>
      <c r="Z44" s="383"/>
    </row>
    <row r="45" spans="1:26" ht="13.15" customHeight="1" x14ac:dyDescent="0.25">
      <c r="A45" s="384" t="s">
        <v>215</v>
      </c>
      <c r="B45" s="382"/>
      <c r="C45" s="382"/>
      <c r="D45" s="382"/>
      <c r="E45" s="382"/>
      <c r="F45" s="385"/>
      <c r="G45" s="376"/>
      <c r="H45" s="376"/>
      <c r="I45" s="376"/>
      <c r="J45" s="377"/>
      <c r="K45" s="378"/>
      <c r="L45" s="376"/>
      <c r="M45" s="376"/>
      <c r="N45" s="386"/>
      <c r="O45" s="379" t="e">
        <f t="shared" si="5"/>
        <v>#DIV/0!</v>
      </c>
      <c r="P45" s="380"/>
      <c r="Q45" s="381"/>
      <c r="R45" s="382"/>
      <c r="S45" s="382"/>
      <c r="T45" s="382"/>
      <c r="U45" s="382"/>
      <c r="V45" s="382"/>
      <c r="W45" s="382"/>
      <c r="X45" s="382"/>
      <c r="Y45" s="382"/>
      <c r="Z45" s="383"/>
    </row>
    <row r="46" spans="1:26" ht="13.15" customHeight="1" x14ac:dyDescent="0.25">
      <c r="A46" s="384" t="s">
        <v>216</v>
      </c>
      <c r="B46" s="382"/>
      <c r="C46" s="382"/>
      <c r="D46" s="382"/>
      <c r="E46" s="382"/>
      <c r="F46" s="385"/>
      <c r="G46" s="376"/>
      <c r="H46" s="376"/>
      <c r="I46" s="376"/>
      <c r="J46" s="377"/>
      <c r="K46" s="378"/>
      <c r="L46" s="376"/>
      <c r="M46" s="376"/>
      <c r="N46" s="386"/>
      <c r="O46" s="379" t="e">
        <f t="shared" si="5"/>
        <v>#DIV/0!</v>
      </c>
      <c r="P46" s="380"/>
      <c r="Q46" s="381"/>
      <c r="R46" s="382"/>
      <c r="S46" s="382"/>
      <c r="T46" s="382"/>
      <c r="U46" s="382"/>
      <c r="V46" s="382"/>
      <c r="W46" s="382"/>
      <c r="X46" s="382"/>
      <c r="Y46" s="382"/>
      <c r="Z46" s="383"/>
    </row>
    <row r="47" spans="1:26" ht="13.15" customHeight="1" x14ac:dyDescent="0.25">
      <c r="A47" s="384" t="s">
        <v>217</v>
      </c>
      <c r="B47" s="382"/>
      <c r="C47" s="382"/>
      <c r="D47" s="382"/>
      <c r="E47" s="382"/>
      <c r="F47" s="385"/>
      <c r="G47" s="376"/>
      <c r="H47" s="376"/>
      <c r="I47" s="376"/>
      <c r="J47" s="377"/>
      <c r="K47" s="378"/>
      <c r="L47" s="376"/>
      <c r="M47" s="376"/>
      <c r="N47" s="386"/>
      <c r="O47" s="379" t="e">
        <f t="shared" si="5"/>
        <v>#DIV/0!</v>
      </c>
      <c r="P47" s="380"/>
      <c r="Q47" s="381"/>
      <c r="R47" s="382"/>
      <c r="S47" s="382"/>
      <c r="T47" s="382"/>
      <c r="U47" s="382"/>
      <c r="V47" s="382"/>
      <c r="W47" s="382"/>
      <c r="X47" s="382"/>
      <c r="Y47" s="382"/>
      <c r="Z47" s="383"/>
    </row>
    <row r="48" spans="1:26" ht="13.15" customHeight="1" x14ac:dyDescent="0.25">
      <c r="A48" s="384"/>
      <c r="B48" s="382"/>
      <c r="C48" s="382"/>
      <c r="D48" s="382"/>
      <c r="E48" s="382"/>
      <c r="F48" s="385"/>
      <c r="G48" s="376"/>
      <c r="H48" s="376"/>
      <c r="I48" s="376"/>
      <c r="J48" s="377"/>
      <c r="K48" s="378"/>
      <c r="L48" s="376"/>
      <c r="M48" s="376"/>
      <c r="N48" s="386"/>
      <c r="O48" s="379" t="e">
        <f t="shared" si="5"/>
        <v>#DIV/0!</v>
      </c>
      <c r="P48" s="380"/>
      <c r="Q48" s="381"/>
      <c r="R48" s="382"/>
      <c r="S48" s="382"/>
      <c r="T48" s="382"/>
      <c r="U48" s="382"/>
      <c r="V48" s="382"/>
      <c r="W48" s="382"/>
      <c r="X48" s="382"/>
      <c r="Y48" s="382"/>
      <c r="Z48" s="383"/>
    </row>
    <row r="49" spans="1:26" ht="13.15" customHeight="1" x14ac:dyDescent="0.25">
      <c r="A49" s="384"/>
      <c r="B49" s="382"/>
      <c r="C49" s="382"/>
      <c r="D49" s="382"/>
      <c r="E49" s="382"/>
      <c r="F49" s="385"/>
      <c r="G49" s="376"/>
      <c r="H49" s="376"/>
      <c r="I49" s="376"/>
      <c r="J49" s="377"/>
      <c r="K49" s="378"/>
      <c r="L49" s="376"/>
      <c r="M49" s="376"/>
      <c r="N49" s="386"/>
      <c r="O49" s="379" t="e">
        <f t="shared" si="5"/>
        <v>#DIV/0!</v>
      </c>
      <c r="P49" s="380"/>
      <c r="Q49" s="381"/>
      <c r="R49" s="382"/>
      <c r="S49" s="382"/>
      <c r="T49" s="382"/>
      <c r="U49" s="382"/>
      <c r="V49" s="382"/>
      <c r="W49" s="382"/>
      <c r="X49" s="382"/>
      <c r="Y49" s="382"/>
      <c r="Z49" s="383"/>
    </row>
    <row r="50" spans="1:26" ht="13.15" customHeight="1" x14ac:dyDescent="0.25">
      <c r="A50" s="384"/>
      <c r="B50" s="382"/>
      <c r="C50" s="382"/>
      <c r="D50" s="382"/>
      <c r="E50" s="382"/>
      <c r="F50" s="385"/>
      <c r="G50" s="376"/>
      <c r="H50" s="376"/>
      <c r="I50" s="376"/>
      <c r="J50" s="377"/>
      <c r="K50" s="378"/>
      <c r="L50" s="376"/>
      <c r="M50" s="376"/>
      <c r="N50" s="386"/>
      <c r="O50" s="379" t="e">
        <f t="shared" si="5"/>
        <v>#DIV/0!</v>
      </c>
      <c r="P50" s="380"/>
      <c r="Q50" s="381"/>
      <c r="R50" s="382"/>
      <c r="S50" s="382"/>
      <c r="T50" s="382"/>
      <c r="U50" s="382"/>
      <c r="V50" s="382"/>
      <c r="W50" s="382"/>
      <c r="X50" s="382"/>
      <c r="Y50" s="382"/>
      <c r="Z50" s="383"/>
    </row>
    <row r="51" spans="1:26" ht="13.15" customHeight="1" x14ac:dyDescent="0.25">
      <c r="A51" s="384"/>
      <c r="B51" s="382"/>
      <c r="C51" s="382"/>
      <c r="D51" s="382"/>
      <c r="E51" s="382"/>
      <c r="F51" s="385"/>
      <c r="G51" s="376"/>
      <c r="H51" s="376"/>
      <c r="I51" s="376"/>
      <c r="J51" s="377"/>
      <c r="K51" s="378"/>
      <c r="L51" s="376"/>
      <c r="M51" s="376"/>
      <c r="N51" s="386"/>
      <c r="O51" s="379" t="e">
        <f t="shared" si="5"/>
        <v>#DIV/0!</v>
      </c>
      <c r="P51" s="380"/>
      <c r="Q51" s="381"/>
      <c r="R51" s="382"/>
      <c r="S51" s="382"/>
      <c r="T51" s="382"/>
      <c r="U51" s="382"/>
      <c r="V51" s="382"/>
      <c r="W51" s="382"/>
      <c r="X51" s="382"/>
      <c r="Y51" s="382"/>
      <c r="Z51" s="383"/>
    </row>
    <row r="52" spans="1:26" ht="13.15" customHeight="1" x14ac:dyDescent="0.25">
      <c r="A52" s="384"/>
      <c r="B52" s="382"/>
      <c r="C52" s="382"/>
      <c r="D52" s="382"/>
      <c r="E52" s="382"/>
      <c r="F52" s="385"/>
      <c r="G52" s="376"/>
      <c r="H52" s="376"/>
      <c r="I52" s="376"/>
      <c r="J52" s="377"/>
      <c r="K52" s="378"/>
      <c r="L52" s="376"/>
      <c r="M52" s="376"/>
      <c r="N52" s="386"/>
      <c r="O52" s="379" t="e">
        <f t="shared" si="5"/>
        <v>#DIV/0!</v>
      </c>
      <c r="P52" s="380"/>
      <c r="Q52" s="381"/>
      <c r="R52" s="382"/>
      <c r="S52" s="382"/>
      <c r="T52" s="382"/>
      <c r="U52" s="382"/>
      <c r="V52" s="382"/>
      <c r="W52" s="382"/>
      <c r="X52" s="382"/>
      <c r="Y52" s="382"/>
      <c r="Z52" s="383"/>
    </row>
    <row r="53" spans="1:26" ht="13.15" customHeight="1" x14ac:dyDescent="0.25">
      <c r="A53" s="418"/>
      <c r="B53" s="318"/>
      <c r="C53" s="318"/>
      <c r="D53" s="318"/>
      <c r="E53" s="318"/>
      <c r="F53" s="419"/>
      <c r="G53" s="244"/>
      <c r="H53" s="244"/>
      <c r="I53" s="244"/>
      <c r="J53" s="399"/>
      <c r="K53" s="400"/>
      <c r="L53" s="244"/>
      <c r="M53" s="244"/>
      <c r="N53" s="401"/>
      <c r="O53" s="402" t="e">
        <f t="shared" si="0"/>
        <v>#DIV/0!</v>
      </c>
      <c r="P53" s="403"/>
      <c r="Q53" s="404"/>
      <c r="R53" s="318"/>
      <c r="S53" s="318"/>
      <c r="T53" s="318"/>
      <c r="U53" s="318"/>
      <c r="V53" s="318"/>
      <c r="W53" s="318"/>
      <c r="X53" s="318"/>
      <c r="Y53" s="318"/>
      <c r="Z53" s="405"/>
    </row>
    <row r="54" spans="1:26" ht="13.15" customHeight="1" x14ac:dyDescent="0.25">
      <c r="A54" s="418"/>
      <c r="B54" s="318"/>
      <c r="C54" s="318"/>
      <c r="D54" s="318"/>
      <c r="E54" s="318"/>
      <c r="F54" s="419"/>
      <c r="G54" s="244"/>
      <c r="H54" s="244"/>
      <c r="I54" s="244"/>
      <c r="J54" s="399"/>
      <c r="K54" s="400"/>
      <c r="L54" s="244"/>
      <c r="M54" s="244"/>
      <c r="N54" s="401"/>
      <c r="O54" s="402" t="e">
        <f t="shared" si="0"/>
        <v>#DIV/0!</v>
      </c>
      <c r="P54" s="403"/>
      <c r="Q54" s="404"/>
      <c r="R54" s="318"/>
      <c r="S54" s="318"/>
      <c r="T54" s="318"/>
      <c r="U54" s="318"/>
      <c r="V54" s="318"/>
      <c r="W54" s="318"/>
      <c r="X54" s="318"/>
      <c r="Y54" s="318"/>
      <c r="Z54" s="405"/>
    </row>
    <row r="55" spans="1:26" ht="13.15" customHeight="1" x14ac:dyDescent="0.25">
      <c r="A55" s="387" t="s">
        <v>227</v>
      </c>
      <c r="B55" s="388"/>
      <c r="C55" s="388"/>
      <c r="D55" s="388"/>
      <c r="E55" s="388"/>
      <c r="F55" s="389"/>
      <c r="G55" s="390">
        <f>SUM(G56:J65)</f>
        <v>0</v>
      </c>
      <c r="H55" s="390"/>
      <c r="I55" s="390"/>
      <c r="J55" s="391"/>
      <c r="K55" s="392">
        <f>SUM(K56:N65)</f>
        <v>0</v>
      </c>
      <c r="L55" s="390"/>
      <c r="M55" s="390"/>
      <c r="N55" s="393"/>
      <c r="O55" s="394" t="e">
        <f t="shared" si="0"/>
        <v>#DIV/0!</v>
      </c>
      <c r="P55" s="395"/>
      <c r="Q55" s="396" t="s">
        <v>139</v>
      </c>
      <c r="R55" s="397"/>
      <c r="S55" s="397"/>
      <c r="T55" s="397"/>
      <c r="U55" s="397"/>
      <c r="V55" s="397"/>
      <c r="W55" s="397"/>
      <c r="X55" s="397"/>
      <c r="Y55" s="397"/>
      <c r="Z55" s="398"/>
    </row>
    <row r="56" spans="1:26" ht="13.15" customHeight="1" x14ac:dyDescent="0.25">
      <c r="A56" s="418"/>
      <c r="B56" s="318"/>
      <c r="C56" s="318"/>
      <c r="D56" s="318"/>
      <c r="E56" s="318"/>
      <c r="F56" s="419"/>
      <c r="G56" s="244"/>
      <c r="H56" s="244"/>
      <c r="I56" s="244"/>
      <c r="J56" s="399"/>
      <c r="K56" s="400"/>
      <c r="L56" s="244"/>
      <c r="M56" s="244"/>
      <c r="N56" s="401"/>
      <c r="O56" s="402" t="e">
        <f t="shared" ref="O56" si="6">K56/G56</f>
        <v>#DIV/0!</v>
      </c>
      <c r="P56" s="403"/>
      <c r="Q56" s="404"/>
      <c r="R56" s="318"/>
      <c r="S56" s="318"/>
      <c r="T56" s="318"/>
      <c r="U56" s="318"/>
      <c r="V56" s="318"/>
      <c r="W56" s="318"/>
      <c r="X56" s="318"/>
      <c r="Y56" s="318"/>
      <c r="Z56" s="405"/>
    </row>
    <row r="57" spans="1:26" ht="13.15" customHeight="1" x14ac:dyDescent="0.25">
      <c r="A57" s="384"/>
      <c r="B57" s="382"/>
      <c r="C57" s="382"/>
      <c r="D57" s="382"/>
      <c r="E57" s="382"/>
      <c r="F57" s="382"/>
      <c r="G57" s="376"/>
      <c r="H57" s="376"/>
      <c r="I57" s="376"/>
      <c r="J57" s="377"/>
      <c r="K57" s="378"/>
      <c r="L57" s="376"/>
      <c r="M57" s="376"/>
      <c r="N57" s="376"/>
      <c r="O57" s="379" t="e">
        <f t="shared" ref="O57:O63" si="7">K57/G57</f>
        <v>#DIV/0!</v>
      </c>
      <c r="P57" s="380"/>
      <c r="Q57" s="381"/>
      <c r="R57" s="382"/>
      <c r="S57" s="382"/>
      <c r="T57" s="382"/>
      <c r="U57" s="382"/>
      <c r="V57" s="382"/>
      <c r="W57" s="382"/>
      <c r="X57" s="382"/>
      <c r="Y57" s="382"/>
      <c r="Z57" s="383"/>
    </row>
    <row r="58" spans="1:26" ht="13.15" customHeight="1" x14ac:dyDescent="0.25">
      <c r="A58" s="384"/>
      <c r="B58" s="382"/>
      <c r="C58" s="382"/>
      <c r="D58" s="382"/>
      <c r="E58" s="382"/>
      <c r="F58" s="382"/>
      <c r="G58" s="376"/>
      <c r="H58" s="376"/>
      <c r="I58" s="376"/>
      <c r="J58" s="377"/>
      <c r="K58" s="378"/>
      <c r="L58" s="376"/>
      <c r="M58" s="376"/>
      <c r="N58" s="376"/>
      <c r="O58" s="379" t="e">
        <f t="shared" si="7"/>
        <v>#DIV/0!</v>
      </c>
      <c r="P58" s="380"/>
      <c r="Q58" s="381"/>
      <c r="R58" s="382"/>
      <c r="S58" s="382"/>
      <c r="T58" s="382"/>
      <c r="U58" s="382"/>
      <c r="V58" s="382"/>
      <c r="W58" s="382"/>
      <c r="X58" s="382"/>
      <c r="Y58" s="382"/>
      <c r="Z58" s="383"/>
    </row>
    <row r="59" spans="1:26" ht="13.15" customHeight="1" x14ac:dyDescent="0.25">
      <c r="A59" s="384"/>
      <c r="B59" s="382"/>
      <c r="C59" s="382"/>
      <c r="D59" s="382"/>
      <c r="E59" s="382"/>
      <c r="F59" s="382"/>
      <c r="G59" s="376"/>
      <c r="H59" s="376"/>
      <c r="I59" s="376"/>
      <c r="J59" s="377"/>
      <c r="K59" s="378"/>
      <c r="L59" s="376"/>
      <c r="M59" s="376"/>
      <c r="N59" s="376"/>
      <c r="O59" s="379" t="e">
        <f t="shared" si="7"/>
        <v>#DIV/0!</v>
      </c>
      <c r="P59" s="380"/>
      <c r="Q59" s="381"/>
      <c r="R59" s="382"/>
      <c r="S59" s="382"/>
      <c r="T59" s="382"/>
      <c r="U59" s="382"/>
      <c r="V59" s="382"/>
      <c r="W59" s="382"/>
      <c r="X59" s="382"/>
      <c r="Y59" s="382"/>
      <c r="Z59" s="383"/>
    </row>
    <row r="60" spans="1:26" ht="13.15" customHeight="1" x14ac:dyDescent="0.25">
      <c r="A60" s="384"/>
      <c r="B60" s="382"/>
      <c r="C60" s="382"/>
      <c r="D60" s="382"/>
      <c r="E60" s="382"/>
      <c r="F60" s="382"/>
      <c r="G60" s="376"/>
      <c r="H60" s="376"/>
      <c r="I60" s="376"/>
      <c r="J60" s="377"/>
      <c r="K60" s="378"/>
      <c r="L60" s="376"/>
      <c r="M60" s="376"/>
      <c r="N60" s="376"/>
      <c r="O60" s="379" t="e">
        <f t="shared" si="7"/>
        <v>#DIV/0!</v>
      </c>
      <c r="P60" s="380"/>
      <c r="Q60" s="381"/>
      <c r="R60" s="382"/>
      <c r="S60" s="382"/>
      <c r="T60" s="382"/>
      <c r="U60" s="382"/>
      <c r="V60" s="382"/>
      <c r="W60" s="382"/>
      <c r="X60" s="382"/>
      <c r="Y60" s="382"/>
      <c r="Z60" s="383"/>
    </row>
    <row r="61" spans="1:26" ht="13.15" customHeight="1" x14ac:dyDescent="0.25">
      <c r="A61" s="384"/>
      <c r="B61" s="382"/>
      <c r="C61" s="382"/>
      <c r="D61" s="382"/>
      <c r="E61" s="382"/>
      <c r="F61" s="382"/>
      <c r="G61" s="376"/>
      <c r="H61" s="376"/>
      <c r="I61" s="376"/>
      <c r="J61" s="377"/>
      <c r="K61" s="378"/>
      <c r="L61" s="376"/>
      <c r="M61" s="376"/>
      <c r="N61" s="376"/>
      <c r="O61" s="379" t="e">
        <f t="shared" si="7"/>
        <v>#DIV/0!</v>
      </c>
      <c r="P61" s="380"/>
      <c r="Q61" s="381"/>
      <c r="R61" s="382"/>
      <c r="S61" s="382"/>
      <c r="T61" s="382"/>
      <c r="U61" s="382"/>
      <c r="V61" s="382"/>
      <c r="W61" s="382"/>
      <c r="X61" s="382"/>
      <c r="Y61" s="382"/>
      <c r="Z61" s="383"/>
    </row>
    <row r="62" spans="1:26" ht="13.15" customHeight="1" x14ac:dyDescent="0.25">
      <c r="A62" s="384"/>
      <c r="B62" s="382"/>
      <c r="C62" s="382"/>
      <c r="D62" s="382"/>
      <c r="E62" s="382"/>
      <c r="F62" s="382"/>
      <c r="G62" s="376"/>
      <c r="H62" s="376"/>
      <c r="I62" s="376"/>
      <c r="J62" s="377"/>
      <c r="K62" s="378"/>
      <c r="L62" s="376"/>
      <c r="M62" s="376"/>
      <c r="N62" s="376"/>
      <c r="O62" s="379" t="e">
        <f t="shared" si="7"/>
        <v>#DIV/0!</v>
      </c>
      <c r="P62" s="380"/>
      <c r="Q62" s="381"/>
      <c r="R62" s="382"/>
      <c r="S62" s="382"/>
      <c r="T62" s="382"/>
      <c r="U62" s="382"/>
      <c r="V62" s="382"/>
      <c r="W62" s="382"/>
      <c r="X62" s="382"/>
      <c r="Y62" s="382"/>
      <c r="Z62" s="383"/>
    </row>
    <row r="63" spans="1:26" ht="13.15" customHeight="1" x14ac:dyDescent="0.25">
      <c r="A63" s="384"/>
      <c r="B63" s="382"/>
      <c r="C63" s="382"/>
      <c r="D63" s="382"/>
      <c r="E63" s="382"/>
      <c r="F63" s="382"/>
      <c r="G63" s="376"/>
      <c r="H63" s="376"/>
      <c r="I63" s="376"/>
      <c r="J63" s="377"/>
      <c r="K63" s="378"/>
      <c r="L63" s="376"/>
      <c r="M63" s="376"/>
      <c r="N63" s="376"/>
      <c r="O63" s="379" t="e">
        <f t="shared" si="7"/>
        <v>#DIV/0!</v>
      </c>
      <c r="P63" s="380"/>
      <c r="Q63" s="381"/>
      <c r="R63" s="382"/>
      <c r="S63" s="382"/>
      <c r="T63" s="382"/>
      <c r="U63" s="382"/>
      <c r="V63" s="382"/>
      <c r="W63" s="382"/>
      <c r="X63" s="382"/>
      <c r="Y63" s="382"/>
      <c r="Z63" s="383"/>
    </row>
    <row r="64" spans="1:26" ht="13.15" customHeight="1" x14ac:dyDescent="0.25">
      <c r="A64" s="506"/>
      <c r="B64" s="507"/>
      <c r="C64" s="507"/>
      <c r="D64" s="507"/>
      <c r="E64" s="507"/>
      <c r="F64" s="508"/>
      <c r="G64" s="509"/>
      <c r="H64" s="509"/>
      <c r="I64" s="509"/>
      <c r="J64" s="516"/>
      <c r="K64" s="517"/>
      <c r="L64" s="509"/>
      <c r="M64" s="509"/>
      <c r="N64" s="510"/>
      <c r="O64" s="512" t="e">
        <f t="shared" si="0"/>
        <v>#DIV/0!</v>
      </c>
      <c r="P64" s="513"/>
      <c r="Q64" s="404"/>
      <c r="R64" s="318"/>
      <c r="S64" s="318"/>
      <c r="T64" s="318"/>
      <c r="U64" s="318"/>
      <c r="V64" s="318"/>
      <c r="W64" s="318"/>
      <c r="X64" s="318"/>
      <c r="Y64" s="318"/>
      <c r="Z64" s="405"/>
    </row>
    <row r="65" spans="1:26" ht="13.15" customHeight="1" x14ac:dyDescent="0.25">
      <c r="A65" s="506"/>
      <c r="B65" s="507"/>
      <c r="C65" s="507"/>
      <c r="D65" s="507"/>
      <c r="E65" s="507"/>
      <c r="F65" s="508"/>
      <c r="G65" s="509"/>
      <c r="H65" s="509"/>
      <c r="I65" s="509"/>
      <c r="J65" s="510"/>
      <c r="K65" s="511"/>
      <c r="L65" s="509"/>
      <c r="M65" s="509"/>
      <c r="N65" s="510"/>
      <c r="O65" s="512" t="e">
        <f t="shared" ref="O65" si="8">K65/G65</f>
        <v>#DIV/0!</v>
      </c>
      <c r="P65" s="513"/>
      <c r="Q65" s="514"/>
      <c r="R65" s="507"/>
      <c r="S65" s="507"/>
      <c r="T65" s="507"/>
      <c r="U65" s="507"/>
      <c r="V65" s="507"/>
      <c r="W65" s="507"/>
      <c r="X65" s="507"/>
      <c r="Y65" s="507"/>
      <c r="Z65" s="515"/>
    </row>
    <row r="66" spans="1:26" x14ac:dyDescent="0.25">
      <c r="A66" s="496" t="s">
        <v>152</v>
      </c>
      <c r="B66" s="497"/>
      <c r="C66" s="497"/>
      <c r="D66" s="497"/>
      <c r="E66" s="497"/>
      <c r="F66" s="497"/>
      <c r="G66" s="497"/>
      <c r="H66" s="497"/>
      <c r="I66" s="497"/>
      <c r="J66" s="497"/>
      <c r="K66" s="497"/>
      <c r="L66" s="497"/>
      <c r="M66" s="497"/>
      <c r="N66" s="497"/>
      <c r="O66" s="497"/>
      <c r="P66" s="497"/>
      <c r="Q66" s="497"/>
      <c r="R66" s="497"/>
      <c r="S66" s="497"/>
      <c r="T66" s="497"/>
      <c r="U66" s="497"/>
      <c r="V66" s="497"/>
      <c r="W66" s="497"/>
      <c r="X66" s="497"/>
      <c r="Y66" s="497"/>
      <c r="Z66" s="498"/>
    </row>
    <row r="67" spans="1:26" ht="99.95" customHeight="1" thickBot="1" x14ac:dyDescent="0.3">
      <c r="A67" s="294"/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6"/>
    </row>
  </sheetData>
  <mergeCells count="313">
    <mergeCell ref="A65:F65"/>
    <mergeCell ref="G65:J65"/>
    <mergeCell ref="K65:N65"/>
    <mergeCell ref="O65:P65"/>
    <mergeCell ref="Q65:Z65"/>
    <mergeCell ref="A64:F64"/>
    <mergeCell ref="G64:J64"/>
    <mergeCell ref="A42:F42"/>
    <mergeCell ref="G42:J42"/>
    <mergeCell ref="K42:N42"/>
    <mergeCell ref="O42:P42"/>
    <mergeCell ref="Q42:Z42"/>
    <mergeCell ref="K64:N64"/>
    <mergeCell ref="O64:P64"/>
    <mergeCell ref="Q64:Z64"/>
    <mergeCell ref="A43:F43"/>
    <mergeCell ref="G43:J43"/>
    <mergeCell ref="K43:N43"/>
    <mergeCell ref="O43:P43"/>
    <mergeCell ref="Q43:Z43"/>
    <mergeCell ref="A56:F56"/>
    <mergeCell ref="G56:J56"/>
    <mergeCell ref="K56:N56"/>
    <mergeCell ref="O56:P56"/>
    <mergeCell ref="Q56:Z56"/>
    <mergeCell ref="A53:F53"/>
    <mergeCell ref="G53:J53"/>
    <mergeCell ref="K53:N53"/>
    <mergeCell ref="O53:P53"/>
    <mergeCell ref="Q53:Z53"/>
    <mergeCell ref="A54:F54"/>
    <mergeCell ref="G39:J39"/>
    <mergeCell ref="K39:N39"/>
    <mergeCell ref="O39:P39"/>
    <mergeCell ref="Q39:Z39"/>
    <mergeCell ref="A40:F40"/>
    <mergeCell ref="G40:J40"/>
    <mergeCell ref="K40:N40"/>
    <mergeCell ref="O40:P40"/>
    <mergeCell ref="Q40:Z40"/>
    <mergeCell ref="Q47:Z47"/>
    <mergeCell ref="A48:F48"/>
    <mergeCell ref="G48:J48"/>
    <mergeCell ref="K48:N48"/>
    <mergeCell ref="O48:P48"/>
    <mergeCell ref="Q48:Z48"/>
    <mergeCell ref="A45:F45"/>
    <mergeCell ref="G45:J45"/>
    <mergeCell ref="A67:Z67"/>
    <mergeCell ref="A27:F27"/>
    <mergeCell ref="G27:J27"/>
    <mergeCell ref="K27:N27"/>
    <mergeCell ref="O27:P27"/>
    <mergeCell ref="Q27:Z27"/>
    <mergeCell ref="A28:F28"/>
    <mergeCell ref="G28:J28"/>
    <mergeCell ref="K28:N28"/>
    <mergeCell ref="O28:P28"/>
    <mergeCell ref="Q28:Z28"/>
    <mergeCell ref="A31:F31"/>
    <mergeCell ref="G31:J31"/>
    <mergeCell ref="K31:N31"/>
    <mergeCell ref="O31:P31"/>
    <mergeCell ref="K34:N34"/>
    <mergeCell ref="O34:P34"/>
    <mergeCell ref="Q34:Z34"/>
    <mergeCell ref="A36:F36"/>
    <mergeCell ref="G36:J36"/>
    <mergeCell ref="K36:N36"/>
    <mergeCell ref="O36:P36"/>
    <mergeCell ref="Q36:Z36"/>
    <mergeCell ref="A37:F37"/>
    <mergeCell ref="A66:Z66"/>
    <mergeCell ref="A14:F14"/>
    <mergeCell ref="G14:J14"/>
    <mergeCell ref="K14:N14"/>
    <mergeCell ref="O14:P14"/>
    <mergeCell ref="Q14:Z14"/>
    <mergeCell ref="A15:F15"/>
    <mergeCell ref="G15:J15"/>
    <mergeCell ref="K15:N15"/>
    <mergeCell ref="O15:P15"/>
    <mergeCell ref="A35:F35"/>
    <mergeCell ref="G35:J35"/>
    <mergeCell ref="K35:N35"/>
    <mergeCell ref="O35:P35"/>
    <mergeCell ref="Q35:Z35"/>
    <mergeCell ref="A34:F34"/>
    <mergeCell ref="G34:J34"/>
    <mergeCell ref="G37:J37"/>
    <mergeCell ref="K37:N37"/>
    <mergeCell ref="O37:P37"/>
    <mergeCell ref="Q37:Z37"/>
    <mergeCell ref="A38:F38"/>
    <mergeCell ref="G38:J38"/>
    <mergeCell ref="K38:N38"/>
    <mergeCell ref="A60:F60"/>
    <mergeCell ref="G60:J60"/>
    <mergeCell ref="K60:N60"/>
    <mergeCell ref="O60:P60"/>
    <mergeCell ref="Q60:Z60"/>
    <mergeCell ref="A61:F61"/>
    <mergeCell ref="G61:J61"/>
    <mergeCell ref="K61:N61"/>
    <mergeCell ref="O61:P61"/>
    <mergeCell ref="Q61:Z61"/>
    <mergeCell ref="A62:F62"/>
    <mergeCell ref="G62:J62"/>
    <mergeCell ref="K62:N62"/>
    <mergeCell ref="O62:P62"/>
    <mergeCell ref="Q62:Z62"/>
    <mergeCell ref="A63:F63"/>
    <mergeCell ref="G63:J63"/>
    <mergeCell ref="K63:N63"/>
    <mergeCell ref="O63:P63"/>
    <mergeCell ref="Q63:Z63"/>
    <mergeCell ref="A24:F24"/>
    <mergeCell ref="G24:J24"/>
    <mergeCell ref="K24:N24"/>
    <mergeCell ref="O24:P24"/>
    <mergeCell ref="Q24:Z24"/>
    <mergeCell ref="A25:F25"/>
    <mergeCell ref="Q26:Z26"/>
    <mergeCell ref="G25:J25"/>
    <mergeCell ref="K25:N25"/>
    <mergeCell ref="O25:P25"/>
    <mergeCell ref="Q25:Z25"/>
    <mergeCell ref="A26:F26"/>
    <mergeCell ref="G26:J26"/>
    <mergeCell ref="K26:N26"/>
    <mergeCell ref="O26:P26"/>
    <mergeCell ref="A23:F23"/>
    <mergeCell ref="G23:J23"/>
    <mergeCell ref="K23:N23"/>
    <mergeCell ref="O23:P23"/>
    <mergeCell ref="Q23:Z23"/>
    <mergeCell ref="A22:F22"/>
    <mergeCell ref="G22:J22"/>
    <mergeCell ref="K22:N22"/>
    <mergeCell ref="O22:P22"/>
    <mergeCell ref="Q22:Z22"/>
    <mergeCell ref="A20:F20"/>
    <mergeCell ref="G20:J20"/>
    <mergeCell ref="K20:N20"/>
    <mergeCell ref="O20:P20"/>
    <mergeCell ref="Q20:Z20"/>
    <mergeCell ref="A21:F21"/>
    <mergeCell ref="G21:J21"/>
    <mergeCell ref="K21:N21"/>
    <mergeCell ref="O21:P21"/>
    <mergeCell ref="Q21:Z21"/>
    <mergeCell ref="A18:F18"/>
    <mergeCell ref="G18:J18"/>
    <mergeCell ref="K18:N18"/>
    <mergeCell ref="O18:P18"/>
    <mergeCell ref="Q18:Z18"/>
    <mergeCell ref="A19:F19"/>
    <mergeCell ref="G19:J19"/>
    <mergeCell ref="K19:N19"/>
    <mergeCell ref="O19:P19"/>
    <mergeCell ref="Q19:Z19"/>
    <mergeCell ref="A17:F17"/>
    <mergeCell ref="G17:J17"/>
    <mergeCell ref="K17:N17"/>
    <mergeCell ref="O17:P17"/>
    <mergeCell ref="Q17:Z17"/>
    <mergeCell ref="A12:F12"/>
    <mergeCell ref="G12:J12"/>
    <mergeCell ref="K12:N12"/>
    <mergeCell ref="Q15:Z15"/>
    <mergeCell ref="A16:F16"/>
    <mergeCell ref="G16:J16"/>
    <mergeCell ref="K16:N16"/>
    <mergeCell ref="O16:P16"/>
    <mergeCell ref="Q16:Z16"/>
    <mergeCell ref="O12:P12"/>
    <mergeCell ref="Q12:Z12"/>
    <mergeCell ref="A13:F13"/>
    <mergeCell ref="G13:J13"/>
    <mergeCell ref="K13:N13"/>
    <mergeCell ref="O13:P13"/>
    <mergeCell ref="Q13:Z13"/>
    <mergeCell ref="A10:F10"/>
    <mergeCell ref="G10:J10"/>
    <mergeCell ref="K10:N10"/>
    <mergeCell ref="O10:P10"/>
    <mergeCell ref="Q10:Z10"/>
    <mergeCell ref="A11:F11"/>
    <mergeCell ref="G11:J11"/>
    <mergeCell ref="K11:N11"/>
    <mergeCell ref="O11:P11"/>
    <mergeCell ref="Q11:Z11"/>
    <mergeCell ref="O8:P8"/>
    <mergeCell ref="Q8:Z8"/>
    <mergeCell ref="A7:F7"/>
    <mergeCell ref="G7:J7"/>
    <mergeCell ref="K7:N7"/>
    <mergeCell ref="O7:P7"/>
    <mergeCell ref="Q7:Z7"/>
    <mergeCell ref="A9:F9"/>
    <mergeCell ref="G9:J9"/>
    <mergeCell ref="K9:N9"/>
    <mergeCell ref="O9:P9"/>
    <mergeCell ref="Q9:Z9"/>
    <mergeCell ref="A29:F29"/>
    <mergeCell ref="G29:J29"/>
    <mergeCell ref="K29:N29"/>
    <mergeCell ref="O29:P29"/>
    <mergeCell ref="Q29:Z29"/>
    <mergeCell ref="A2:Z2"/>
    <mergeCell ref="A1:Z1"/>
    <mergeCell ref="A3:F5"/>
    <mergeCell ref="G3:J4"/>
    <mergeCell ref="K3:P3"/>
    <mergeCell ref="Q3:Z5"/>
    <mergeCell ref="K4:N4"/>
    <mergeCell ref="O4:P4"/>
    <mergeCell ref="G5:J5"/>
    <mergeCell ref="K5:N5"/>
    <mergeCell ref="O5:P5"/>
    <mergeCell ref="A6:F6"/>
    <mergeCell ref="G6:J6"/>
    <mergeCell ref="K6:N6"/>
    <mergeCell ref="O6:P6"/>
    <mergeCell ref="Q6:Z6"/>
    <mergeCell ref="A8:F8"/>
    <mergeCell ref="G8:J8"/>
    <mergeCell ref="K8:N8"/>
    <mergeCell ref="A30:F30"/>
    <mergeCell ref="G30:J30"/>
    <mergeCell ref="K30:N30"/>
    <mergeCell ref="O30:P30"/>
    <mergeCell ref="Q30:Z30"/>
    <mergeCell ref="A44:F44"/>
    <mergeCell ref="G44:J44"/>
    <mergeCell ref="K44:N44"/>
    <mergeCell ref="O44:P44"/>
    <mergeCell ref="Q44:Z44"/>
    <mergeCell ref="Q31:Z31"/>
    <mergeCell ref="A33:F33"/>
    <mergeCell ref="G33:J33"/>
    <mergeCell ref="K33:N33"/>
    <mergeCell ref="O33:P33"/>
    <mergeCell ref="Q33:Z33"/>
    <mergeCell ref="O38:P38"/>
    <mergeCell ref="Q38:Z38"/>
    <mergeCell ref="A41:F41"/>
    <mergeCell ref="G41:J41"/>
    <mergeCell ref="K41:N41"/>
    <mergeCell ref="O41:P41"/>
    <mergeCell ref="Q41:Z41"/>
    <mergeCell ref="A39:F39"/>
    <mergeCell ref="K45:N45"/>
    <mergeCell ref="O45:P45"/>
    <mergeCell ref="Q45:Z45"/>
    <mergeCell ref="A46:F46"/>
    <mergeCell ref="G46:J46"/>
    <mergeCell ref="K46:N46"/>
    <mergeCell ref="O46:P46"/>
    <mergeCell ref="Q46:Z46"/>
    <mergeCell ref="A32:F32"/>
    <mergeCell ref="G32:J32"/>
    <mergeCell ref="K32:N32"/>
    <mergeCell ref="O32:P32"/>
    <mergeCell ref="Q32:Z32"/>
    <mergeCell ref="A51:F51"/>
    <mergeCell ref="G51:J51"/>
    <mergeCell ref="K51:N51"/>
    <mergeCell ref="O51:P51"/>
    <mergeCell ref="Q51:Z51"/>
    <mergeCell ref="A49:F49"/>
    <mergeCell ref="G49:J49"/>
    <mergeCell ref="K49:N49"/>
    <mergeCell ref="O49:P49"/>
    <mergeCell ref="Q49:Z49"/>
    <mergeCell ref="A50:F50"/>
    <mergeCell ref="G50:J50"/>
    <mergeCell ref="K50:N50"/>
    <mergeCell ref="O50:P50"/>
    <mergeCell ref="Q50:Z50"/>
    <mergeCell ref="A47:F47"/>
    <mergeCell ref="G47:J47"/>
    <mergeCell ref="K47:N47"/>
    <mergeCell ref="O47:P47"/>
    <mergeCell ref="A59:F59"/>
    <mergeCell ref="G59:J59"/>
    <mergeCell ref="K59:N59"/>
    <mergeCell ref="O59:P59"/>
    <mergeCell ref="Q59:Z59"/>
    <mergeCell ref="A52:F52"/>
    <mergeCell ref="G52:J52"/>
    <mergeCell ref="K52:N52"/>
    <mergeCell ref="O52:P52"/>
    <mergeCell ref="Q52:Z52"/>
    <mergeCell ref="A55:F55"/>
    <mergeCell ref="G55:J55"/>
    <mergeCell ref="K55:N55"/>
    <mergeCell ref="O55:P55"/>
    <mergeCell ref="Q55:Z55"/>
    <mergeCell ref="G54:J54"/>
    <mergeCell ref="K54:N54"/>
    <mergeCell ref="O54:P54"/>
    <mergeCell ref="Q54:Z54"/>
    <mergeCell ref="A57:F57"/>
    <mergeCell ref="G57:J57"/>
    <mergeCell ref="K57:N57"/>
    <mergeCell ref="O57:P57"/>
    <mergeCell ref="Q57:Z57"/>
    <mergeCell ref="A58:F58"/>
    <mergeCell ref="G58:J58"/>
    <mergeCell ref="K58:N58"/>
    <mergeCell ref="O58:P58"/>
    <mergeCell ref="Q58:Z58"/>
  </mergeCells>
  <conditionalFormatting sqref="O5:P65">
    <cfRule type="cellIs" dxfId="0" priority="1" operator="greaterThan">
      <formula>1</formula>
    </cfRule>
  </conditionalFormatting>
  <pageMargins left="0.7" right="0.7" top="0.78740157499999996" bottom="0.78740157499999996" header="0.3" footer="0.3"/>
  <pageSetup paperSize="9" orientation="portrait" r:id="rId1"/>
  <headerFooter>
    <oddHeader>&amp;C&amp;"Tahoma,Obyčejné"&amp;6Magistrát města Brna - Odbor sociální péče
Program I - ZÁVĚREČNÁ ZPRÁVA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472"/>
  <sheetViews>
    <sheetView zoomScale="170" zoomScaleNormal="170" workbookViewId="0">
      <selection activeCell="AC34" sqref="AC34"/>
    </sheetView>
  </sheetViews>
  <sheetFormatPr defaultRowHeight="15" x14ac:dyDescent="0.25"/>
  <cols>
    <col min="1" max="7" width="3.28515625" style="2" customWidth="1"/>
    <col min="8" max="8" width="3.140625" style="2" customWidth="1"/>
    <col min="9" max="26" width="3.28515625" style="2" customWidth="1"/>
  </cols>
  <sheetData>
    <row r="1" spans="1:26" s="9" customFormat="1" ht="20.100000000000001" customHeight="1" thickBot="1" x14ac:dyDescent="0.25">
      <c r="A1" s="281" t="s">
        <v>153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1"/>
    </row>
    <row r="2" spans="1:26" s="9" customFormat="1" ht="24.95" customHeight="1" x14ac:dyDescent="0.2">
      <c r="A2" s="631" t="s">
        <v>154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  <c r="R2" s="632"/>
      <c r="S2" s="632"/>
      <c r="T2" s="632"/>
      <c r="U2" s="632"/>
      <c r="V2" s="632"/>
      <c r="W2" s="632"/>
      <c r="X2" s="632"/>
      <c r="Y2" s="632"/>
      <c r="Z2" s="633"/>
    </row>
    <row r="3" spans="1:26" s="9" customFormat="1" ht="12.6" customHeight="1" x14ac:dyDescent="0.2">
      <c r="A3" s="675" t="s">
        <v>155</v>
      </c>
      <c r="B3" s="676"/>
      <c r="C3" s="676"/>
      <c r="D3" s="676"/>
      <c r="E3" s="676"/>
      <c r="F3" s="676"/>
      <c r="G3" s="677"/>
      <c r="H3" s="671" t="s">
        <v>156</v>
      </c>
      <c r="I3" s="672"/>
      <c r="J3" s="672"/>
      <c r="K3" s="672"/>
      <c r="L3" s="672" t="s">
        <v>157</v>
      </c>
      <c r="M3" s="672"/>
      <c r="N3" s="672"/>
      <c r="O3" s="672"/>
      <c r="P3" s="672" t="s">
        <v>158</v>
      </c>
      <c r="Q3" s="672"/>
      <c r="R3" s="672"/>
      <c r="S3" s="741"/>
      <c r="T3" s="707" t="s">
        <v>159</v>
      </c>
      <c r="U3" s="708"/>
      <c r="V3" s="708"/>
      <c r="W3" s="708"/>
      <c r="X3" s="708"/>
      <c r="Y3" s="708"/>
      <c r="Z3" s="709"/>
    </row>
    <row r="4" spans="1:26" s="14" customFormat="1" ht="12.6" customHeight="1" x14ac:dyDescent="0.25">
      <c r="A4" s="678"/>
      <c r="B4" s="679"/>
      <c r="C4" s="679"/>
      <c r="D4" s="679"/>
      <c r="E4" s="679"/>
      <c r="F4" s="679"/>
      <c r="G4" s="680"/>
      <c r="H4" s="673"/>
      <c r="I4" s="674"/>
      <c r="J4" s="674"/>
      <c r="K4" s="674"/>
      <c r="L4" s="674"/>
      <c r="M4" s="674"/>
      <c r="N4" s="674"/>
      <c r="O4" s="674"/>
      <c r="P4" s="742"/>
      <c r="Q4" s="742"/>
      <c r="R4" s="742"/>
      <c r="S4" s="743"/>
      <c r="T4" s="710" t="s">
        <v>22</v>
      </c>
      <c r="U4" s="711"/>
      <c r="V4" s="711"/>
      <c r="W4" s="711"/>
      <c r="X4" s="711"/>
      <c r="Y4" s="711" t="s">
        <v>23</v>
      </c>
      <c r="Z4" s="751"/>
    </row>
    <row r="5" spans="1:26" s="9" customFormat="1" ht="12.75" customHeight="1" x14ac:dyDescent="0.2">
      <c r="A5" s="620" t="s">
        <v>160</v>
      </c>
      <c r="B5" s="621"/>
      <c r="C5" s="621"/>
      <c r="D5" s="621"/>
      <c r="E5" s="621"/>
      <c r="F5" s="621"/>
      <c r="G5" s="622"/>
      <c r="H5" s="571">
        <f>'4. pracovníci - přímá soc. péče'!U79</f>
        <v>0</v>
      </c>
      <c r="I5" s="572"/>
      <c r="J5" s="572"/>
      <c r="K5" s="572"/>
      <c r="L5" s="723">
        <f>'4. pracovníci - přímá soc. péče'!AA80</f>
        <v>0</v>
      </c>
      <c r="M5" s="723"/>
      <c r="N5" s="723"/>
      <c r="O5" s="723"/>
      <c r="P5" s="572" t="e">
        <f>H5/L5</f>
        <v>#DIV/0!</v>
      </c>
      <c r="Q5" s="572"/>
      <c r="R5" s="572"/>
      <c r="S5" s="724"/>
      <c r="T5" s="712">
        <f>'4. pracovníci - přímá soc. péče'!AA79</f>
        <v>0</v>
      </c>
      <c r="U5" s="713"/>
      <c r="V5" s="713"/>
      <c r="W5" s="713"/>
      <c r="X5" s="713"/>
      <c r="Y5" s="714" t="e">
        <f>T5/H5</f>
        <v>#DIV/0!</v>
      </c>
      <c r="Z5" s="715"/>
    </row>
    <row r="6" spans="1:26" s="9" customFormat="1" ht="12.75" customHeight="1" x14ac:dyDescent="0.2">
      <c r="A6" s="687" t="s">
        <v>161</v>
      </c>
      <c r="B6" s="688"/>
      <c r="C6" s="688"/>
      <c r="D6" s="688"/>
      <c r="E6" s="688"/>
      <c r="F6" s="688"/>
      <c r="G6" s="689"/>
      <c r="H6" s="573">
        <f>'5. pracovníci - nepřímá péče'!U79</f>
        <v>0</v>
      </c>
      <c r="I6" s="574"/>
      <c r="J6" s="574"/>
      <c r="K6" s="574"/>
      <c r="L6" s="574">
        <f>'5. pracovníci - nepřímá péče'!AA80</f>
        <v>0</v>
      </c>
      <c r="M6" s="574"/>
      <c r="N6" s="574"/>
      <c r="O6" s="574"/>
      <c r="P6" s="574" t="e">
        <f>H6/L6</f>
        <v>#DIV/0!</v>
      </c>
      <c r="Q6" s="574"/>
      <c r="R6" s="574"/>
      <c r="S6" s="717"/>
      <c r="T6" s="744">
        <f>'5. pracovníci - nepřímá péče'!AA79</f>
        <v>0</v>
      </c>
      <c r="U6" s="570"/>
      <c r="V6" s="570"/>
      <c r="W6" s="570"/>
      <c r="X6" s="570"/>
      <c r="Y6" s="745" t="e">
        <f>T6/H6</f>
        <v>#DIV/0!</v>
      </c>
      <c r="Z6" s="746"/>
    </row>
    <row r="7" spans="1:26" s="9" customFormat="1" ht="12.75" customHeight="1" x14ac:dyDescent="0.2">
      <c r="A7" s="690" t="s">
        <v>162</v>
      </c>
      <c r="B7" s="691"/>
      <c r="C7" s="691"/>
      <c r="D7" s="691"/>
      <c r="E7" s="691"/>
      <c r="F7" s="691"/>
      <c r="G7" s="692"/>
      <c r="H7" s="575"/>
      <c r="I7" s="576"/>
      <c r="J7" s="576"/>
      <c r="K7" s="576"/>
      <c r="L7" s="519"/>
      <c r="M7" s="519"/>
      <c r="N7" s="519"/>
      <c r="O7" s="519"/>
      <c r="P7" s="584" t="e">
        <f>H7/L7</f>
        <v>#DIV/0!</v>
      </c>
      <c r="Q7" s="584"/>
      <c r="R7" s="584"/>
      <c r="S7" s="585"/>
      <c r="T7" s="719">
        <v>0</v>
      </c>
      <c r="U7" s="720"/>
      <c r="V7" s="720"/>
      <c r="W7" s="720"/>
      <c r="X7" s="720"/>
      <c r="Y7" s="721" t="e">
        <f>T7/H7</f>
        <v>#DIV/0!</v>
      </c>
      <c r="Z7" s="722"/>
    </row>
    <row r="8" spans="1:26" s="13" customFormat="1" ht="12.75" customHeight="1" thickBot="1" x14ac:dyDescent="0.25">
      <c r="A8" s="603" t="s">
        <v>24</v>
      </c>
      <c r="B8" s="604"/>
      <c r="C8" s="604"/>
      <c r="D8" s="604"/>
      <c r="E8" s="604"/>
      <c r="F8" s="604"/>
      <c r="G8" s="605"/>
      <c r="H8" s="693">
        <f>SUM(H5:K7)</f>
        <v>0</v>
      </c>
      <c r="I8" s="694"/>
      <c r="J8" s="694"/>
      <c r="K8" s="694"/>
      <c r="L8" s="716">
        <f>SUM(L5:O6)</f>
        <v>0</v>
      </c>
      <c r="M8" s="716"/>
      <c r="N8" s="716"/>
      <c r="O8" s="716"/>
      <c r="P8" s="694" t="e">
        <f>H8/L8</f>
        <v>#DIV/0!</v>
      </c>
      <c r="Q8" s="694"/>
      <c r="R8" s="694"/>
      <c r="S8" s="718"/>
      <c r="T8" s="747">
        <f>SUM(T5:X6)</f>
        <v>0</v>
      </c>
      <c r="U8" s="748"/>
      <c r="V8" s="748"/>
      <c r="W8" s="748"/>
      <c r="X8" s="748"/>
      <c r="Y8" s="749" t="e">
        <f>T8/H8</f>
        <v>#DIV/0!</v>
      </c>
      <c r="Z8" s="750"/>
    </row>
    <row r="9" spans="1:26" s="9" customFormat="1" ht="24.95" customHeight="1" thickBot="1" x14ac:dyDescent="0.25">
      <c r="A9" s="631" t="s">
        <v>163</v>
      </c>
      <c r="B9" s="632"/>
      <c r="C9" s="632"/>
      <c r="D9" s="632"/>
      <c r="E9" s="632"/>
      <c r="F9" s="632"/>
      <c r="G9" s="632"/>
      <c r="H9" s="632"/>
      <c r="I9" s="632"/>
      <c r="J9" s="632"/>
      <c r="K9" s="632"/>
      <c r="L9" s="636"/>
      <c r="M9" s="636"/>
      <c r="N9" s="636"/>
      <c r="O9" s="636"/>
      <c r="P9" s="636"/>
      <c r="Q9" s="636"/>
      <c r="R9" s="632"/>
      <c r="S9" s="632"/>
      <c r="T9" s="632"/>
      <c r="U9" s="632"/>
      <c r="V9" s="632"/>
      <c r="W9" s="632"/>
      <c r="X9" s="632"/>
      <c r="Y9" s="632"/>
      <c r="Z9" s="633"/>
    </row>
    <row r="10" spans="1:26" s="12" customFormat="1" ht="12.6" customHeight="1" x14ac:dyDescent="0.25">
      <c r="A10" s="664" t="s">
        <v>164</v>
      </c>
      <c r="B10" s="665"/>
      <c r="C10" s="665"/>
      <c r="D10" s="665"/>
      <c r="E10" s="665"/>
      <c r="F10" s="665"/>
      <c r="G10" s="666"/>
      <c r="H10" s="648" t="s">
        <v>165</v>
      </c>
      <c r="I10" s="211"/>
      <c r="J10" s="211"/>
      <c r="K10" s="649"/>
      <c r="L10" s="656" t="s">
        <v>159</v>
      </c>
      <c r="M10" s="657"/>
      <c r="N10" s="657"/>
      <c r="O10" s="657"/>
      <c r="P10" s="657"/>
      <c r="Q10" s="658"/>
      <c r="R10" s="659" t="s">
        <v>166</v>
      </c>
      <c r="S10" s="171"/>
      <c r="T10" s="171"/>
      <c r="U10" s="171"/>
      <c r="V10" s="171"/>
      <c r="W10" s="171"/>
      <c r="X10" s="171"/>
      <c r="Y10" s="171"/>
      <c r="Z10" s="660"/>
    </row>
    <row r="11" spans="1:26" s="12" customFormat="1" ht="12.6" customHeight="1" x14ac:dyDescent="0.25">
      <c r="A11" s="667"/>
      <c r="B11" s="668"/>
      <c r="C11" s="668"/>
      <c r="D11" s="668"/>
      <c r="E11" s="668"/>
      <c r="F11" s="668"/>
      <c r="G11" s="669"/>
      <c r="H11" s="650"/>
      <c r="I11" s="651"/>
      <c r="J11" s="651"/>
      <c r="K11" s="652"/>
      <c r="L11" s="653" t="s">
        <v>22</v>
      </c>
      <c r="M11" s="654"/>
      <c r="N11" s="654"/>
      <c r="O11" s="654"/>
      <c r="P11" s="654" t="s">
        <v>23</v>
      </c>
      <c r="Q11" s="655"/>
      <c r="R11" s="661"/>
      <c r="S11" s="662"/>
      <c r="T11" s="662"/>
      <c r="U11" s="662"/>
      <c r="V11" s="662"/>
      <c r="W11" s="662"/>
      <c r="X11" s="662"/>
      <c r="Y11" s="662"/>
      <c r="Z11" s="663"/>
    </row>
    <row r="12" spans="1:26" s="9" customFormat="1" ht="12.75" customHeight="1" x14ac:dyDescent="0.2">
      <c r="A12" s="646" t="s">
        <v>167</v>
      </c>
      <c r="B12" s="587"/>
      <c r="C12" s="587"/>
      <c r="D12" s="587"/>
      <c r="E12" s="587"/>
      <c r="F12" s="587"/>
      <c r="G12" s="647"/>
      <c r="H12" s="571">
        <f>H5+H6</f>
        <v>0</v>
      </c>
      <c r="I12" s="572"/>
      <c r="J12" s="572"/>
      <c r="K12" s="670"/>
      <c r="L12" s="627">
        <f>T8</f>
        <v>0</v>
      </c>
      <c r="M12" s="628"/>
      <c r="N12" s="628"/>
      <c r="O12" s="628"/>
      <c r="P12" s="681" t="e">
        <f>L12/H12</f>
        <v>#DIV/0!</v>
      </c>
      <c r="Q12" s="682"/>
      <c r="R12" s="683"/>
      <c r="S12" s="684"/>
      <c r="T12" s="684"/>
      <c r="U12" s="684"/>
      <c r="V12" s="684"/>
      <c r="W12" s="684"/>
      <c r="X12" s="684"/>
      <c r="Y12" s="684"/>
      <c r="Z12" s="685"/>
    </row>
    <row r="13" spans="1:26" s="9" customFormat="1" ht="12.75" customHeight="1" x14ac:dyDescent="0.2">
      <c r="A13" s="643" t="s">
        <v>168</v>
      </c>
      <c r="B13" s="644"/>
      <c r="C13" s="644"/>
      <c r="D13" s="644"/>
      <c r="E13" s="644"/>
      <c r="F13" s="644"/>
      <c r="G13" s="645"/>
      <c r="H13" s="686">
        <f>'6. rozpočet'!G17</f>
        <v>0</v>
      </c>
      <c r="I13" s="584"/>
      <c r="J13" s="584"/>
      <c r="K13" s="585"/>
      <c r="L13" s="634">
        <f>'6. rozpočet'!K17</f>
        <v>0</v>
      </c>
      <c r="M13" s="635"/>
      <c r="N13" s="635"/>
      <c r="O13" s="635"/>
      <c r="P13" s="695" t="e">
        <f>L13/H13</f>
        <v>#DIV/0!</v>
      </c>
      <c r="Q13" s="696"/>
      <c r="R13" s="697"/>
      <c r="S13" s="698"/>
      <c r="T13" s="698"/>
      <c r="U13" s="698"/>
      <c r="V13" s="698"/>
      <c r="W13" s="698"/>
      <c r="X13" s="698"/>
      <c r="Y13" s="698"/>
      <c r="Z13" s="699"/>
    </row>
    <row r="14" spans="1:26" s="9" customFormat="1" ht="12.75" customHeight="1" thickBot="1" x14ac:dyDescent="0.25">
      <c r="A14" s="640" t="s">
        <v>169</v>
      </c>
      <c r="B14" s="641"/>
      <c r="C14" s="641"/>
      <c r="D14" s="641"/>
      <c r="E14" s="641"/>
      <c r="F14" s="641"/>
      <c r="G14" s="642"/>
      <c r="H14" s="693">
        <f>SUM(H12:K13)</f>
        <v>0</v>
      </c>
      <c r="I14" s="694"/>
      <c r="J14" s="694"/>
      <c r="K14" s="702"/>
      <c r="L14" s="703">
        <f>SUM(L12:O13)</f>
        <v>0</v>
      </c>
      <c r="M14" s="704"/>
      <c r="N14" s="704"/>
      <c r="O14" s="704"/>
      <c r="P14" s="598" t="e">
        <f>L14/H14</f>
        <v>#DIV/0!</v>
      </c>
      <c r="Q14" s="599"/>
      <c r="R14" s="600"/>
      <c r="S14" s="601"/>
      <c r="T14" s="601"/>
      <c r="U14" s="601"/>
      <c r="V14" s="601"/>
      <c r="W14" s="601"/>
      <c r="X14" s="601"/>
      <c r="Y14" s="601"/>
      <c r="Z14" s="602"/>
    </row>
    <row r="15" spans="1:26" s="9" customFormat="1" ht="12.75" customHeight="1" x14ac:dyDescent="0.2">
      <c r="A15" s="637" t="s">
        <v>170</v>
      </c>
      <c r="B15" s="638"/>
      <c r="C15" s="638"/>
      <c r="D15" s="638"/>
      <c r="E15" s="638"/>
      <c r="F15" s="638"/>
      <c r="G15" s="639"/>
      <c r="H15" s="725"/>
      <c r="I15" s="726"/>
      <c r="J15" s="726"/>
      <c r="K15" s="727"/>
      <c r="L15" s="728"/>
      <c r="M15" s="729"/>
      <c r="N15" s="729"/>
      <c r="O15" s="729"/>
      <c r="P15" s="730"/>
      <c r="Q15" s="731"/>
      <c r="R15" s="732"/>
      <c r="S15" s="733"/>
      <c r="T15" s="733"/>
      <c r="U15" s="733"/>
      <c r="V15" s="733"/>
      <c r="W15" s="733"/>
      <c r="X15" s="733"/>
      <c r="Y15" s="733"/>
      <c r="Z15" s="734"/>
    </row>
    <row r="16" spans="1:26" s="9" customFormat="1" ht="20.45" customHeight="1" thickBot="1" x14ac:dyDescent="0.25">
      <c r="A16" s="755" t="s">
        <v>171</v>
      </c>
      <c r="B16" s="756"/>
      <c r="C16" s="756"/>
      <c r="D16" s="756"/>
      <c r="E16" s="756"/>
      <c r="F16" s="756"/>
      <c r="G16" s="756"/>
      <c r="H16" s="757">
        <f>SUM(H14:K15)</f>
        <v>0</v>
      </c>
      <c r="I16" s="758"/>
      <c r="J16" s="758"/>
      <c r="K16" s="758"/>
      <c r="L16" s="759"/>
      <c r="M16" s="760"/>
      <c r="N16" s="760"/>
      <c r="O16" s="760"/>
      <c r="P16" s="705"/>
      <c r="Q16" s="706"/>
      <c r="R16" s="700"/>
      <c r="S16" s="700"/>
      <c r="T16" s="700"/>
      <c r="U16" s="700"/>
      <c r="V16" s="700"/>
      <c r="W16" s="700"/>
      <c r="X16" s="700"/>
      <c r="Y16" s="700"/>
      <c r="Z16" s="701"/>
    </row>
    <row r="17" spans="1:26" s="9" customFormat="1" ht="24.95" customHeight="1" x14ac:dyDescent="0.2">
      <c r="A17" s="761" t="s">
        <v>172</v>
      </c>
      <c r="B17" s="762"/>
      <c r="C17" s="762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62"/>
      <c r="R17" s="762"/>
      <c r="S17" s="762"/>
      <c r="T17" s="762"/>
      <c r="U17" s="762"/>
      <c r="V17" s="762"/>
      <c r="W17" s="762"/>
      <c r="X17" s="762"/>
      <c r="Y17" s="762"/>
      <c r="Z17" s="763"/>
    </row>
    <row r="18" spans="1:26" s="9" customFormat="1" ht="27.75" customHeight="1" x14ac:dyDescent="0.2">
      <c r="A18" s="610" t="s">
        <v>173</v>
      </c>
      <c r="B18" s="611"/>
      <c r="C18" s="611"/>
      <c r="D18" s="611"/>
      <c r="E18" s="611"/>
      <c r="F18" s="611"/>
      <c r="G18" s="612"/>
      <c r="H18" s="577" t="s">
        <v>174</v>
      </c>
      <c r="I18" s="578"/>
      <c r="J18" s="578"/>
      <c r="K18" s="578"/>
      <c r="L18" s="579"/>
      <c r="M18" s="577" t="s">
        <v>175</v>
      </c>
      <c r="N18" s="578"/>
      <c r="O18" s="578"/>
      <c r="P18" s="578"/>
      <c r="Q18" s="579"/>
      <c r="R18" s="592" t="s">
        <v>166</v>
      </c>
      <c r="S18" s="593"/>
      <c r="T18" s="593"/>
      <c r="U18" s="593"/>
      <c r="V18" s="593"/>
      <c r="W18" s="593"/>
      <c r="X18" s="593"/>
      <c r="Y18" s="593"/>
      <c r="Z18" s="594"/>
    </row>
    <row r="19" spans="1:26" s="6" customFormat="1" ht="12.95" customHeight="1" x14ac:dyDescent="0.2">
      <c r="A19" s="613"/>
      <c r="B19" s="614"/>
      <c r="C19" s="614"/>
      <c r="D19" s="614"/>
      <c r="E19" s="614"/>
      <c r="F19" s="614"/>
      <c r="G19" s="615"/>
      <c r="H19" s="580" t="s">
        <v>176</v>
      </c>
      <c r="I19" s="581"/>
      <c r="J19" s="581"/>
      <c r="K19" s="582" t="s">
        <v>177</v>
      </c>
      <c r="L19" s="583"/>
      <c r="M19" s="580" t="s">
        <v>176</v>
      </c>
      <c r="N19" s="581"/>
      <c r="O19" s="581"/>
      <c r="P19" s="582" t="s">
        <v>177</v>
      </c>
      <c r="Q19" s="583"/>
      <c r="R19" s="595"/>
      <c r="S19" s="596"/>
      <c r="T19" s="596"/>
      <c r="U19" s="596"/>
      <c r="V19" s="596"/>
      <c r="W19" s="596"/>
      <c r="X19" s="596"/>
      <c r="Y19" s="596"/>
      <c r="Z19" s="597"/>
    </row>
    <row r="20" spans="1:26" s="6" customFormat="1" ht="28.15" customHeight="1" x14ac:dyDescent="0.2">
      <c r="A20" s="767" t="s">
        <v>178</v>
      </c>
      <c r="B20" s="768"/>
      <c r="C20" s="768"/>
      <c r="D20" s="768"/>
      <c r="E20" s="768"/>
      <c r="F20" s="768"/>
      <c r="G20" s="769"/>
      <c r="H20" s="616">
        <f>SUM(H21:J34)</f>
        <v>0</v>
      </c>
      <c r="I20" s="617"/>
      <c r="J20" s="617"/>
      <c r="K20" s="565" t="e">
        <f>SUM(K21:L34)</f>
        <v>#DIV/0!</v>
      </c>
      <c r="L20" s="566"/>
      <c r="M20" s="616">
        <f>SUM(M21:O34)</f>
        <v>0</v>
      </c>
      <c r="N20" s="617"/>
      <c r="O20" s="617"/>
      <c r="P20" s="565" t="e">
        <f>SUM(P21:Q34)</f>
        <v>#DIV/0!</v>
      </c>
      <c r="Q20" s="566"/>
      <c r="R20" s="586"/>
      <c r="S20" s="587"/>
      <c r="T20" s="587"/>
      <c r="U20" s="587"/>
      <c r="V20" s="587"/>
      <c r="W20" s="587"/>
      <c r="X20" s="587"/>
      <c r="Y20" s="587"/>
      <c r="Z20" s="588"/>
    </row>
    <row r="21" spans="1:26" s="6" customFormat="1" ht="13.15" customHeight="1" x14ac:dyDescent="0.2">
      <c r="A21" s="764" t="s">
        <v>179</v>
      </c>
      <c r="B21" s="765"/>
      <c r="C21" s="765"/>
      <c r="D21" s="765"/>
      <c r="E21" s="765"/>
      <c r="F21" s="765"/>
      <c r="G21" s="766"/>
      <c r="H21" s="618"/>
      <c r="I21" s="619"/>
      <c r="J21" s="619"/>
      <c r="K21" s="567" t="e">
        <f>H21/H20</f>
        <v>#DIV/0!</v>
      </c>
      <c r="L21" s="568"/>
      <c r="M21" s="569">
        <f>L14</f>
        <v>0</v>
      </c>
      <c r="N21" s="570"/>
      <c r="O21" s="570"/>
      <c r="P21" s="567" t="e">
        <f>M21/M20</f>
        <v>#DIV/0!</v>
      </c>
      <c r="Q21" s="568"/>
      <c r="R21" s="589"/>
      <c r="S21" s="590"/>
      <c r="T21" s="590"/>
      <c r="U21" s="590"/>
      <c r="V21" s="590"/>
      <c r="W21" s="590"/>
      <c r="X21" s="590"/>
      <c r="Y21" s="590"/>
      <c r="Z21" s="591"/>
    </row>
    <row r="22" spans="1:26" s="6" customFormat="1" ht="13.15" customHeight="1" x14ac:dyDescent="0.2">
      <c r="A22" s="44" t="s">
        <v>180</v>
      </c>
      <c r="B22" s="26"/>
      <c r="C22" s="26"/>
      <c r="D22" s="26"/>
      <c r="E22" s="26"/>
      <c r="F22" s="26"/>
      <c r="G22" s="609"/>
      <c r="H22" s="529"/>
      <c r="I22" s="530"/>
      <c r="J22" s="530"/>
      <c r="K22" s="478" t="e">
        <f>H22/H20</f>
        <v>#DIV/0!</v>
      </c>
      <c r="L22" s="520"/>
      <c r="M22" s="529"/>
      <c r="N22" s="530"/>
      <c r="O22" s="530"/>
      <c r="P22" s="478" t="e">
        <f>M22/M20</f>
        <v>#DIV/0!</v>
      </c>
      <c r="Q22" s="520"/>
      <c r="R22" s="546"/>
      <c r="S22" s="547"/>
      <c r="T22" s="547"/>
      <c r="U22" s="547"/>
      <c r="V22" s="547"/>
      <c r="W22" s="547"/>
      <c r="X22" s="547"/>
      <c r="Y22" s="547"/>
      <c r="Z22" s="548"/>
    </row>
    <row r="23" spans="1:26" s="6" customFormat="1" ht="13.15" customHeight="1" x14ac:dyDescent="0.2">
      <c r="A23" s="44" t="s">
        <v>181</v>
      </c>
      <c r="B23" s="26"/>
      <c r="C23" s="26"/>
      <c r="D23" s="26"/>
      <c r="E23" s="26"/>
      <c r="F23" s="26"/>
      <c r="G23" s="609"/>
      <c r="H23" s="529"/>
      <c r="I23" s="530"/>
      <c r="J23" s="530"/>
      <c r="K23" s="478" t="e">
        <f>H23/H20</f>
        <v>#DIV/0!</v>
      </c>
      <c r="L23" s="520"/>
      <c r="M23" s="529"/>
      <c r="N23" s="530"/>
      <c r="O23" s="530"/>
      <c r="P23" s="478" t="e">
        <f>M23/M20</f>
        <v>#DIV/0!</v>
      </c>
      <c r="Q23" s="520"/>
      <c r="R23" s="546"/>
      <c r="S23" s="547"/>
      <c r="T23" s="547"/>
      <c r="U23" s="547"/>
      <c r="V23" s="547"/>
      <c r="W23" s="547"/>
      <c r="X23" s="547"/>
      <c r="Y23" s="547"/>
      <c r="Z23" s="548"/>
    </row>
    <row r="24" spans="1:26" s="6" customFormat="1" ht="13.15" customHeight="1" x14ac:dyDescent="0.2">
      <c r="A24" s="44" t="s">
        <v>28</v>
      </c>
      <c r="B24" s="26"/>
      <c r="C24" s="26"/>
      <c r="D24" s="26"/>
      <c r="E24" s="26"/>
      <c r="F24" s="26"/>
      <c r="G24" s="609"/>
      <c r="H24" s="529"/>
      <c r="I24" s="530"/>
      <c r="J24" s="530"/>
      <c r="K24" s="478" t="e">
        <f>H24/H20</f>
        <v>#DIV/0!</v>
      </c>
      <c r="L24" s="520"/>
      <c r="M24" s="529"/>
      <c r="N24" s="530"/>
      <c r="O24" s="530"/>
      <c r="P24" s="478" t="e">
        <f>M24/M20</f>
        <v>#DIV/0!</v>
      </c>
      <c r="Q24" s="520"/>
      <c r="R24" s="546"/>
      <c r="S24" s="547"/>
      <c r="T24" s="547"/>
      <c r="U24" s="547"/>
      <c r="V24" s="547"/>
      <c r="W24" s="547"/>
      <c r="X24" s="547"/>
      <c r="Y24" s="547"/>
      <c r="Z24" s="548"/>
    </row>
    <row r="25" spans="1:26" s="6" customFormat="1" ht="13.15" customHeight="1" x14ac:dyDescent="0.2">
      <c r="A25" s="25" t="s">
        <v>26</v>
      </c>
      <c r="B25" s="26"/>
      <c r="C25" s="26"/>
      <c r="D25" s="26"/>
      <c r="E25" s="26"/>
      <c r="F25" s="26"/>
      <c r="G25" s="609"/>
      <c r="H25" s="529"/>
      <c r="I25" s="530"/>
      <c r="J25" s="530"/>
      <c r="K25" s="478" t="e">
        <f>H25/H20</f>
        <v>#DIV/0!</v>
      </c>
      <c r="L25" s="520"/>
      <c r="M25" s="529"/>
      <c r="N25" s="530"/>
      <c r="O25" s="530"/>
      <c r="P25" s="478" t="e">
        <f>M25/M20</f>
        <v>#DIV/0!</v>
      </c>
      <c r="Q25" s="520"/>
      <c r="R25" s="546"/>
      <c r="S25" s="547"/>
      <c r="T25" s="547"/>
      <c r="U25" s="547"/>
      <c r="V25" s="547"/>
      <c r="W25" s="547"/>
      <c r="X25" s="547"/>
      <c r="Y25" s="547"/>
      <c r="Z25" s="548"/>
    </row>
    <row r="26" spans="1:26" s="6" customFormat="1" ht="13.15" customHeight="1" x14ac:dyDescent="0.2">
      <c r="A26" s="25" t="s">
        <v>27</v>
      </c>
      <c r="B26" s="26"/>
      <c r="C26" s="26"/>
      <c r="D26" s="26"/>
      <c r="E26" s="26"/>
      <c r="F26" s="26"/>
      <c r="G26" s="609"/>
      <c r="H26" s="529"/>
      <c r="I26" s="530"/>
      <c r="J26" s="530"/>
      <c r="K26" s="478" t="e">
        <f>H26/H20</f>
        <v>#DIV/0!</v>
      </c>
      <c r="L26" s="520"/>
      <c r="M26" s="529"/>
      <c r="N26" s="530"/>
      <c r="O26" s="530"/>
      <c r="P26" s="478" t="e">
        <f>M26/M20</f>
        <v>#DIV/0!</v>
      </c>
      <c r="Q26" s="520"/>
      <c r="R26" s="546"/>
      <c r="S26" s="547"/>
      <c r="T26" s="547"/>
      <c r="U26" s="547"/>
      <c r="V26" s="547"/>
      <c r="W26" s="547"/>
      <c r="X26" s="547"/>
      <c r="Y26" s="547"/>
      <c r="Z26" s="548"/>
    </row>
    <row r="27" spans="1:26" s="6" customFormat="1" ht="13.15" customHeight="1" x14ac:dyDescent="0.2">
      <c r="A27" s="44" t="s">
        <v>182</v>
      </c>
      <c r="B27" s="26"/>
      <c r="C27" s="26"/>
      <c r="D27" s="26"/>
      <c r="E27" s="26"/>
      <c r="F27" s="26"/>
      <c r="G27" s="609"/>
      <c r="H27" s="529"/>
      <c r="I27" s="530"/>
      <c r="J27" s="530"/>
      <c r="K27" s="561" t="e">
        <f>H27/H20</f>
        <v>#DIV/0!</v>
      </c>
      <c r="L27" s="562"/>
      <c r="M27" s="529"/>
      <c r="N27" s="530"/>
      <c r="O27" s="530"/>
      <c r="P27" s="478" t="e">
        <f>M27/M20</f>
        <v>#DIV/0!</v>
      </c>
      <c r="Q27" s="520"/>
      <c r="R27" s="546"/>
      <c r="S27" s="547"/>
      <c r="T27" s="547"/>
      <c r="U27" s="547"/>
      <c r="V27" s="547"/>
      <c r="W27" s="547"/>
      <c r="X27" s="547"/>
      <c r="Y27" s="547"/>
      <c r="Z27" s="548"/>
    </row>
    <row r="28" spans="1:26" s="6" customFormat="1" ht="13.15" customHeight="1" x14ac:dyDescent="0.2">
      <c r="A28" s="44" t="s">
        <v>183</v>
      </c>
      <c r="B28" s="26"/>
      <c r="C28" s="26"/>
      <c r="D28" s="26"/>
      <c r="E28" s="26"/>
      <c r="F28" s="26"/>
      <c r="G28" s="609"/>
      <c r="H28" s="529"/>
      <c r="I28" s="530"/>
      <c r="J28" s="530"/>
      <c r="K28" s="561" t="e">
        <f>H28/H20</f>
        <v>#DIV/0!</v>
      </c>
      <c r="L28" s="562"/>
      <c r="M28" s="529"/>
      <c r="N28" s="530"/>
      <c r="O28" s="530"/>
      <c r="P28" s="478" t="e">
        <f>M28/M20</f>
        <v>#DIV/0!</v>
      </c>
      <c r="Q28" s="520"/>
      <c r="R28" s="546"/>
      <c r="S28" s="547"/>
      <c r="T28" s="547"/>
      <c r="U28" s="547"/>
      <c r="V28" s="547"/>
      <c r="W28" s="547"/>
      <c r="X28" s="547"/>
      <c r="Y28" s="547"/>
      <c r="Z28" s="548"/>
    </row>
    <row r="29" spans="1:26" s="6" customFormat="1" ht="13.15" customHeight="1" x14ac:dyDescent="0.2">
      <c r="A29" s="44" t="s">
        <v>184</v>
      </c>
      <c r="B29" s="26"/>
      <c r="C29" s="26"/>
      <c r="D29" s="26"/>
      <c r="E29" s="26"/>
      <c r="F29" s="26"/>
      <c r="G29" s="609"/>
      <c r="H29" s="529"/>
      <c r="I29" s="530"/>
      <c r="J29" s="530"/>
      <c r="K29" s="478" t="e">
        <f>H29/H20</f>
        <v>#DIV/0!</v>
      </c>
      <c r="L29" s="520"/>
      <c r="M29" s="529"/>
      <c r="N29" s="530"/>
      <c r="O29" s="530"/>
      <c r="P29" s="478" t="e">
        <f>M29/M20</f>
        <v>#DIV/0!</v>
      </c>
      <c r="Q29" s="520"/>
      <c r="R29" s="546"/>
      <c r="S29" s="547"/>
      <c r="T29" s="547"/>
      <c r="U29" s="547"/>
      <c r="V29" s="547"/>
      <c r="W29" s="547"/>
      <c r="X29" s="547"/>
      <c r="Y29" s="547"/>
      <c r="Z29" s="548"/>
    </row>
    <row r="30" spans="1:26" s="6" customFormat="1" ht="13.15" customHeight="1" x14ac:dyDescent="0.2">
      <c r="A30" s="44" t="s">
        <v>185</v>
      </c>
      <c r="B30" s="26"/>
      <c r="C30" s="26"/>
      <c r="D30" s="26"/>
      <c r="E30" s="26"/>
      <c r="F30" s="26"/>
      <c r="G30" s="609"/>
      <c r="H30" s="529"/>
      <c r="I30" s="530"/>
      <c r="J30" s="530"/>
      <c r="K30" s="478" t="e">
        <f>H30/H20</f>
        <v>#DIV/0!</v>
      </c>
      <c r="L30" s="520"/>
      <c r="M30" s="529"/>
      <c r="N30" s="530"/>
      <c r="O30" s="530"/>
      <c r="P30" s="478" t="e">
        <f>M30/M20</f>
        <v>#DIV/0!</v>
      </c>
      <c r="Q30" s="520"/>
      <c r="R30" s="546"/>
      <c r="S30" s="547"/>
      <c r="T30" s="547"/>
      <c r="U30" s="547"/>
      <c r="V30" s="547"/>
      <c r="W30" s="547"/>
      <c r="X30" s="547"/>
      <c r="Y30" s="547"/>
      <c r="Z30" s="548"/>
    </row>
    <row r="31" spans="1:26" s="6" customFormat="1" ht="13.15" customHeight="1" x14ac:dyDescent="0.2">
      <c r="A31" s="44" t="s">
        <v>186</v>
      </c>
      <c r="B31" s="26"/>
      <c r="C31" s="26"/>
      <c r="D31" s="26"/>
      <c r="E31" s="26"/>
      <c r="F31" s="26"/>
      <c r="G31" s="609"/>
      <c r="H31" s="529"/>
      <c r="I31" s="530"/>
      <c r="J31" s="530"/>
      <c r="K31" s="478" t="e">
        <f>H31/H20</f>
        <v>#DIV/0!</v>
      </c>
      <c r="L31" s="520"/>
      <c r="M31" s="529"/>
      <c r="N31" s="530"/>
      <c r="O31" s="530"/>
      <c r="P31" s="478" t="e">
        <f>M31/M20</f>
        <v>#DIV/0!</v>
      </c>
      <c r="Q31" s="520"/>
      <c r="R31" s="546"/>
      <c r="S31" s="547"/>
      <c r="T31" s="547"/>
      <c r="U31" s="547"/>
      <c r="V31" s="547"/>
      <c r="W31" s="547"/>
      <c r="X31" s="547"/>
      <c r="Y31" s="547"/>
      <c r="Z31" s="548"/>
    </row>
    <row r="32" spans="1:26" s="6" customFormat="1" ht="13.15" customHeight="1" x14ac:dyDescent="0.2">
      <c r="A32" s="44" t="s">
        <v>187</v>
      </c>
      <c r="B32" s="26"/>
      <c r="C32" s="26"/>
      <c r="D32" s="26"/>
      <c r="E32" s="26"/>
      <c r="F32" s="26"/>
      <c r="G32" s="609"/>
      <c r="H32" s="529"/>
      <c r="I32" s="530"/>
      <c r="J32" s="530"/>
      <c r="K32" s="478" t="e">
        <f>H32/H20</f>
        <v>#DIV/0!</v>
      </c>
      <c r="L32" s="520"/>
      <c r="M32" s="529"/>
      <c r="N32" s="530"/>
      <c r="O32" s="530"/>
      <c r="P32" s="478" t="e">
        <f>M32/M20</f>
        <v>#DIV/0!</v>
      </c>
      <c r="Q32" s="520"/>
      <c r="R32" s="546"/>
      <c r="S32" s="547"/>
      <c r="T32" s="547"/>
      <c r="U32" s="547"/>
      <c r="V32" s="547"/>
      <c r="W32" s="547"/>
      <c r="X32" s="547"/>
      <c r="Y32" s="547"/>
      <c r="Z32" s="548"/>
    </row>
    <row r="33" spans="1:26" s="6" customFormat="1" ht="13.15" customHeight="1" x14ac:dyDescent="0.2">
      <c r="A33" s="44" t="s">
        <v>188</v>
      </c>
      <c r="B33" s="26"/>
      <c r="C33" s="26"/>
      <c r="D33" s="26"/>
      <c r="E33" s="26"/>
      <c r="F33" s="26"/>
      <c r="G33" s="609"/>
      <c r="H33" s="529"/>
      <c r="I33" s="530"/>
      <c r="J33" s="530"/>
      <c r="K33" s="561" t="e">
        <f>H33/H20</f>
        <v>#DIV/0!</v>
      </c>
      <c r="L33" s="562"/>
      <c r="M33" s="529"/>
      <c r="N33" s="530"/>
      <c r="O33" s="530"/>
      <c r="P33" s="478" t="e">
        <f>M33/M20</f>
        <v>#DIV/0!</v>
      </c>
      <c r="Q33" s="520"/>
      <c r="R33" s="546"/>
      <c r="S33" s="547"/>
      <c r="T33" s="547"/>
      <c r="U33" s="547"/>
      <c r="V33" s="547"/>
      <c r="W33" s="547"/>
      <c r="X33" s="547"/>
      <c r="Y33" s="547"/>
      <c r="Z33" s="548"/>
    </row>
    <row r="34" spans="1:26" s="6" customFormat="1" ht="13.15" customHeight="1" x14ac:dyDescent="0.2">
      <c r="A34" s="629" t="s">
        <v>189</v>
      </c>
      <c r="B34" s="185"/>
      <c r="C34" s="185"/>
      <c r="D34" s="185"/>
      <c r="E34" s="185"/>
      <c r="F34" s="185"/>
      <c r="G34" s="630"/>
      <c r="H34" s="575"/>
      <c r="I34" s="576"/>
      <c r="J34" s="576"/>
      <c r="K34" s="563" t="e">
        <f>H34/H20</f>
        <v>#DIV/0!</v>
      </c>
      <c r="L34" s="564"/>
      <c r="M34" s="575"/>
      <c r="N34" s="576"/>
      <c r="O34" s="576"/>
      <c r="P34" s="563" t="e">
        <f>M34/M20</f>
        <v>#DIV/0!</v>
      </c>
      <c r="Q34" s="564"/>
      <c r="R34" s="549"/>
      <c r="S34" s="550"/>
      <c r="T34" s="550"/>
      <c r="U34" s="550"/>
      <c r="V34" s="550"/>
      <c r="W34" s="550"/>
      <c r="X34" s="550"/>
      <c r="Y34" s="550"/>
      <c r="Z34" s="551"/>
    </row>
    <row r="35" spans="1:26" s="6" customFormat="1" ht="28.15" customHeight="1" x14ac:dyDescent="0.2">
      <c r="A35" s="620" t="s">
        <v>190</v>
      </c>
      <c r="B35" s="621"/>
      <c r="C35" s="621"/>
      <c r="D35" s="621"/>
      <c r="E35" s="621"/>
      <c r="F35" s="621"/>
      <c r="G35" s="622"/>
      <c r="H35" s="552">
        <f>SUM(H36:J39)</f>
        <v>0</v>
      </c>
      <c r="I35" s="553"/>
      <c r="J35" s="553"/>
      <c r="K35" s="554" t="e">
        <f>SUM(K36:L39)</f>
        <v>#DIV/0!</v>
      </c>
      <c r="L35" s="555"/>
      <c r="M35" s="552">
        <f>SUM(M36:O39)</f>
        <v>0</v>
      </c>
      <c r="N35" s="553"/>
      <c r="O35" s="553"/>
      <c r="P35" s="554" t="e">
        <f>SUM(P36:Q39)</f>
        <v>#DIV/0!</v>
      </c>
      <c r="Q35" s="557"/>
      <c r="R35" s="558"/>
      <c r="S35" s="559"/>
      <c r="T35" s="559"/>
      <c r="U35" s="559"/>
      <c r="V35" s="559"/>
      <c r="W35" s="559"/>
      <c r="X35" s="559"/>
      <c r="Y35" s="559"/>
      <c r="Z35" s="560"/>
    </row>
    <row r="36" spans="1:26" s="6" customFormat="1" ht="13.15" customHeight="1" x14ac:dyDescent="0.2">
      <c r="A36" s="44" t="s">
        <v>191</v>
      </c>
      <c r="B36" s="26"/>
      <c r="C36" s="26"/>
      <c r="D36" s="26"/>
      <c r="E36" s="26"/>
      <c r="F36" s="26"/>
      <c r="G36" s="609"/>
      <c r="H36" s="529"/>
      <c r="I36" s="530"/>
      <c r="J36" s="530"/>
      <c r="K36" s="478" t="e">
        <f>H36/H35</f>
        <v>#DIV/0!</v>
      </c>
      <c r="L36" s="556"/>
      <c r="M36" s="529"/>
      <c r="N36" s="530"/>
      <c r="O36" s="530"/>
      <c r="P36" s="478" t="e">
        <f>M36/M35</f>
        <v>#DIV/0!</v>
      </c>
      <c r="Q36" s="520"/>
      <c r="R36" s="523"/>
      <c r="S36" s="524"/>
      <c r="T36" s="524"/>
      <c r="U36" s="524"/>
      <c r="V36" s="524"/>
      <c r="W36" s="524"/>
      <c r="X36" s="524"/>
      <c r="Y36" s="524"/>
      <c r="Z36" s="525"/>
    </row>
    <row r="37" spans="1:26" s="6" customFormat="1" ht="13.15" customHeight="1" x14ac:dyDescent="0.2">
      <c r="A37" s="25" t="s">
        <v>192</v>
      </c>
      <c r="B37" s="26"/>
      <c r="C37" s="26"/>
      <c r="D37" s="26"/>
      <c r="E37" s="26"/>
      <c r="F37" s="26"/>
      <c r="G37" s="609"/>
      <c r="H37" s="529"/>
      <c r="I37" s="530"/>
      <c r="J37" s="530"/>
      <c r="K37" s="478" t="e">
        <f>H37/H35</f>
        <v>#DIV/0!</v>
      </c>
      <c r="L37" s="556"/>
      <c r="M37" s="529"/>
      <c r="N37" s="530"/>
      <c r="O37" s="530"/>
      <c r="P37" s="478" t="e">
        <f>M37/M35</f>
        <v>#DIV/0!</v>
      </c>
      <c r="Q37" s="520"/>
      <c r="R37" s="523"/>
      <c r="S37" s="524"/>
      <c r="T37" s="524"/>
      <c r="U37" s="524"/>
      <c r="V37" s="524"/>
      <c r="W37" s="524"/>
      <c r="X37" s="524"/>
      <c r="Y37" s="524"/>
      <c r="Z37" s="525"/>
    </row>
    <row r="38" spans="1:26" s="6" customFormat="1" ht="13.15" customHeight="1" x14ac:dyDescent="0.2">
      <c r="A38" s="25" t="s">
        <v>193</v>
      </c>
      <c r="B38" s="26"/>
      <c r="C38" s="26"/>
      <c r="D38" s="26"/>
      <c r="E38" s="26"/>
      <c r="F38" s="26"/>
      <c r="G38" s="609"/>
      <c r="H38" s="529"/>
      <c r="I38" s="530"/>
      <c r="J38" s="530"/>
      <c r="K38" s="478" t="e">
        <f>H38/H35</f>
        <v>#DIV/0!</v>
      </c>
      <c r="L38" s="556"/>
      <c r="M38" s="529"/>
      <c r="N38" s="530"/>
      <c r="O38" s="530"/>
      <c r="P38" s="478" t="e">
        <f>M38/M35</f>
        <v>#DIV/0!</v>
      </c>
      <c r="Q38" s="520"/>
      <c r="R38" s="523"/>
      <c r="S38" s="524"/>
      <c r="T38" s="524"/>
      <c r="U38" s="524"/>
      <c r="V38" s="524"/>
      <c r="W38" s="524"/>
      <c r="X38" s="524"/>
      <c r="Y38" s="524"/>
      <c r="Z38" s="525"/>
    </row>
    <row r="39" spans="1:26" s="6" customFormat="1" ht="13.15" customHeight="1" x14ac:dyDescent="0.2">
      <c r="A39" s="623" t="s">
        <v>194</v>
      </c>
      <c r="B39" s="624"/>
      <c r="C39" s="624"/>
      <c r="D39" s="624"/>
      <c r="E39" s="624"/>
      <c r="F39" s="624"/>
      <c r="G39" s="625"/>
      <c r="H39" s="518"/>
      <c r="I39" s="519"/>
      <c r="J39" s="519"/>
      <c r="K39" s="521" t="e">
        <f>H39/H35</f>
        <v>#DIV/0!</v>
      </c>
      <c r="L39" s="626"/>
      <c r="M39" s="518"/>
      <c r="N39" s="519"/>
      <c r="O39" s="519"/>
      <c r="P39" s="521" t="e">
        <f>M39/M35</f>
        <v>#DIV/0!</v>
      </c>
      <c r="Q39" s="522"/>
      <c r="R39" s="526"/>
      <c r="S39" s="527"/>
      <c r="T39" s="527"/>
      <c r="U39" s="527"/>
      <c r="V39" s="527"/>
      <c r="W39" s="527"/>
      <c r="X39" s="527"/>
      <c r="Y39" s="527"/>
      <c r="Z39" s="528"/>
    </row>
    <row r="40" spans="1:26" s="6" customFormat="1" ht="15" customHeight="1" thickBot="1" x14ac:dyDescent="0.25">
      <c r="A40" s="606" t="s">
        <v>195</v>
      </c>
      <c r="B40" s="607"/>
      <c r="C40" s="607"/>
      <c r="D40" s="607"/>
      <c r="E40" s="607"/>
      <c r="F40" s="607"/>
      <c r="G40" s="608"/>
      <c r="H40" s="536">
        <f>H35+H20</f>
        <v>0</v>
      </c>
      <c r="I40" s="536"/>
      <c r="J40" s="537"/>
      <c r="K40" s="538"/>
      <c r="L40" s="536"/>
      <c r="M40" s="539">
        <f>M35+M20</f>
        <v>0</v>
      </c>
      <c r="N40" s="536"/>
      <c r="O40" s="537"/>
      <c r="P40" s="540"/>
      <c r="Q40" s="541"/>
      <c r="R40" s="542"/>
      <c r="S40" s="541"/>
      <c r="T40" s="541"/>
      <c r="U40" s="541"/>
      <c r="V40" s="541"/>
      <c r="W40" s="541"/>
      <c r="X40" s="541"/>
      <c r="Y40" s="541"/>
      <c r="Z40" s="543"/>
    </row>
    <row r="41" spans="1:26" s="6" customFormat="1" ht="20.100000000000001" customHeight="1" thickBot="1" x14ac:dyDescent="0.25">
      <c r="A41" s="752" t="s">
        <v>196</v>
      </c>
      <c r="B41" s="753"/>
      <c r="C41" s="753"/>
      <c r="D41" s="753"/>
      <c r="E41" s="753"/>
      <c r="F41" s="753"/>
      <c r="G41" s="754"/>
      <c r="H41" s="531"/>
      <c r="I41" s="532"/>
      <c r="J41" s="532"/>
      <c r="K41" s="532"/>
      <c r="L41" s="532"/>
      <c r="M41" s="533">
        <f>M20-H14</f>
        <v>0</v>
      </c>
      <c r="N41" s="534"/>
      <c r="O41" s="534"/>
      <c r="P41" s="534"/>
      <c r="Q41" s="535"/>
      <c r="R41" s="544"/>
      <c r="S41" s="544"/>
      <c r="T41" s="544"/>
      <c r="U41" s="544"/>
      <c r="V41" s="544"/>
      <c r="W41" s="544"/>
      <c r="X41" s="544"/>
      <c r="Y41" s="544"/>
      <c r="Z41" s="545"/>
    </row>
    <row r="42" spans="1:26" s="6" customFormat="1" ht="20.100000000000001" customHeight="1" thickBot="1" x14ac:dyDescent="0.25">
      <c r="A42" s="738" t="s">
        <v>197</v>
      </c>
      <c r="B42" s="739"/>
      <c r="C42" s="739"/>
      <c r="D42" s="739"/>
      <c r="E42" s="739"/>
      <c r="F42" s="739"/>
      <c r="G42" s="740"/>
      <c r="H42" s="531"/>
      <c r="I42" s="532"/>
      <c r="J42" s="532"/>
      <c r="K42" s="532"/>
      <c r="L42" s="532"/>
      <c r="M42" s="533">
        <f>M35-H15</f>
        <v>0</v>
      </c>
      <c r="N42" s="534"/>
      <c r="O42" s="534"/>
      <c r="P42" s="534"/>
      <c r="Q42" s="535"/>
      <c r="R42" s="544"/>
      <c r="S42" s="544"/>
      <c r="T42" s="544"/>
      <c r="U42" s="544"/>
      <c r="V42" s="544"/>
      <c r="W42" s="544"/>
      <c r="X42" s="544"/>
      <c r="Y42" s="544"/>
      <c r="Z42" s="545"/>
    </row>
    <row r="43" spans="1:26" s="5" customFormat="1" ht="20.100000000000001" customHeight="1" x14ac:dyDescent="0.15">
      <c r="A43" s="199" t="s">
        <v>198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1"/>
    </row>
    <row r="44" spans="1:26" s="5" customFormat="1" ht="60" customHeight="1" thickBot="1" x14ac:dyDescent="0.2">
      <c r="A44" s="735"/>
      <c r="B44" s="736"/>
      <c r="C44" s="736"/>
      <c r="D44" s="736"/>
      <c r="E44" s="736"/>
      <c r="F44" s="736"/>
      <c r="G44" s="736"/>
      <c r="H44" s="736"/>
      <c r="I44" s="736"/>
      <c r="J44" s="736"/>
      <c r="K44" s="736"/>
      <c r="L44" s="736"/>
      <c r="M44" s="736"/>
      <c r="N44" s="736"/>
      <c r="O44" s="736"/>
      <c r="P44" s="736"/>
      <c r="Q44" s="736"/>
      <c r="R44" s="736"/>
      <c r="S44" s="736"/>
      <c r="T44" s="736"/>
      <c r="U44" s="736"/>
      <c r="V44" s="736"/>
      <c r="W44" s="736"/>
      <c r="X44" s="736"/>
      <c r="Y44" s="736"/>
      <c r="Z44" s="737"/>
    </row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2" customFormat="1" ht="12.75" customHeight="1" x14ac:dyDescent="0.2"/>
    <row r="59" s="2" customFormat="1" ht="12.75" customHeight="1" x14ac:dyDescent="0.2"/>
    <row r="60" s="2" customFormat="1" ht="12.75" customHeight="1" x14ac:dyDescent="0.2"/>
    <row r="61" s="2" customFormat="1" ht="12.75" customHeight="1" x14ac:dyDescent="0.2"/>
    <row r="62" s="2" customFormat="1" ht="12.75" customHeight="1" x14ac:dyDescent="0.2"/>
    <row r="63" s="2" customFormat="1" ht="12.75" customHeight="1" x14ac:dyDescent="0.2"/>
    <row r="64" s="2" customFormat="1" ht="12.75" customHeight="1" x14ac:dyDescent="0.2"/>
    <row r="65" s="2" customFormat="1" ht="12.75" customHeight="1" x14ac:dyDescent="0.2"/>
    <row r="66" s="2" customFormat="1" ht="12.75" customHeight="1" x14ac:dyDescent="0.2"/>
    <row r="67" s="2" customFormat="1" ht="12.75" customHeight="1" x14ac:dyDescent="0.2"/>
    <row r="68" s="2" customFormat="1" ht="12.75" customHeight="1" x14ac:dyDescent="0.2"/>
    <row r="69" s="2" customFormat="1" ht="12.75" customHeight="1" x14ac:dyDescent="0.2"/>
    <row r="70" s="2" customFormat="1" ht="12.75" customHeight="1" x14ac:dyDescent="0.2"/>
    <row r="71" s="2" customFormat="1" ht="12.75" customHeight="1" x14ac:dyDescent="0.2"/>
    <row r="72" s="2" customFormat="1" ht="12.75" customHeight="1" x14ac:dyDescent="0.2"/>
    <row r="73" s="2" customFormat="1" ht="12.75" customHeight="1" x14ac:dyDescent="0.2"/>
    <row r="74" s="2" customFormat="1" ht="12.75" customHeight="1" x14ac:dyDescent="0.2"/>
    <row r="75" s="2" customFormat="1" ht="12.75" customHeight="1" x14ac:dyDescent="0.2"/>
    <row r="76" s="2" customFormat="1" ht="12.75" customHeight="1" x14ac:dyDescent="0.2"/>
    <row r="77" s="2" customFormat="1" ht="12.75" customHeight="1" x14ac:dyDescent="0.2"/>
    <row r="78" s="2" customFormat="1" ht="12.75" customHeight="1" x14ac:dyDescent="0.2"/>
    <row r="79" s="2" customFormat="1" ht="12.75" customHeight="1" x14ac:dyDescent="0.2"/>
    <row r="80" s="2" customFormat="1" ht="12.75" customHeight="1" x14ac:dyDescent="0.2"/>
    <row r="81" s="2" customFormat="1" ht="12.75" customHeight="1" x14ac:dyDescent="0.2"/>
    <row r="82" s="2" customFormat="1" ht="12.75" customHeight="1" x14ac:dyDescent="0.2"/>
    <row r="83" s="2" customFormat="1" ht="12.75" customHeight="1" x14ac:dyDescent="0.2"/>
    <row r="84" s="2" customFormat="1" ht="12.75" customHeight="1" x14ac:dyDescent="0.2"/>
    <row r="85" s="2" customFormat="1" ht="12.75" customHeight="1" x14ac:dyDescent="0.2"/>
    <row r="86" s="2" customFormat="1" ht="12.75" customHeight="1" x14ac:dyDescent="0.2"/>
    <row r="87" s="2" customFormat="1" ht="12.75" customHeight="1" x14ac:dyDescent="0.2"/>
    <row r="88" s="2" customFormat="1" ht="12.75" customHeight="1" x14ac:dyDescent="0.2"/>
    <row r="89" s="2" customFormat="1" ht="12.75" customHeight="1" x14ac:dyDescent="0.2"/>
    <row r="90" s="2" customFormat="1" ht="12.75" customHeight="1" x14ac:dyDescent="0.2"/>
    <row r="91" s="2" customFormat="1" ht="12.75" customHeight="1" x14ac:dyDescent="0.2"/>
    <row r="92" s="2" customFormat="1" ht="12.75" customHeight="1" x14ac:dyDescent="0.2"/>
    <row r="93" s="2" customFormat="1" ht="12.75" customHeight="1" x14ac:dyDescent="0.2"/>
    <row r="94" s="2" customFormat="1" ht="12.75" customHeight="1" x14ac:dyDescent="0.2"/>
    <row r="95" s="2" customFormat="1" ht="12.75" customHeight="1" x14ac:dyDescent="0.2"/>
    <row r="96" s="2" customFormat="1" ht="12.75" customHeight="1" x14ac:dyDescent="0.2"/>
    <row r="97" s="2" customFormat="1" ht="12.75" customHeight="1" x14ac:dyDescent="0.2"/>
    <row r="98" s="2" customFormat="1" ht="12.75" customHeight="1" x14ac:dyDescent="0.2"/>
    <row r="99" s="2" customFormat="1" ht="12.75" customHeight="1" x14ac:dyDescent="0.2"/>
    <row r="100" s="2" customFormat="1" ht="12.75" customHeight="1" x14ac:dyDescent="0.2"/>
    <row r="101" s="2" customFormat="1" ht="12.75" customHeight="1" x14ac:dyDescent="0.2"/>
    <row r="102" s="2" customFormat="1" ht="12.75" customHeight="1" x14ac:dyDescent="0.2"/>
    <row r="103" s="2" customFormat="1" ht="12.75" customHeight="1" x14ac:dyDescent="0.2"/>
    <row r="104" s="2" customFormat="1" ht="12.75" customHeight="1" x14ac:dyDescent="0.2"/>
    <row r="105" s="2" customFormat="1" ht="12.75" customHeight="1" x14ac:dyDescent="0.2"/>
    <row r="106" s="2" customFormat="1" ht="12.75" customHeight="1" x14ac:dyDescent="0.2"/>
    <row r="107" s="2" customFormat="1" ht="12.75" customHeight="1" x14ac:dyDescent="0.2"/>
    <row r="108" s="2" customFormat="1" ht="12.75" customHeight="1" x14ac:dyDescent="0.2"/>
    <row r="109" s="2" customFormat="1" ht="12.75" customHeight="1" x14ac:dyDescent="0.2"/>
    <row r="110" s="2" customFormat="1" ht="12.75" customHeight="1" x14ac:dyDescent="0.2"/>
    <row r="111" s="2" customFormat="1" ht="12.75" customHeight="1" x14ac:dyDescent="0.2"/>
    <row r="112" s="2" customFormat="1" ht="12.75" customHeight="1" x14ac:dyDescent="0.2"/>
    <row r="113" s="2" customFormat="1" ht="12.75" customHeight="1" x14ac:dyDescent="0.2"/>
    <row r="114" s="2" customFormat="1" ht="12.75" customHeight="1" x14ac:dyDescent="0.2"/>
    <row r="115" s="2" customFormat="1" ht="12.75" customHeight="1" x14ac:dyDescent="0.2"/>
    <row r="116" s="2" customFormat="1" ht="12.75" customHeight="1" x14ac:dyDescent="0.2"/>
    <row r="117" s="2" customFormat="1" ht="12.75" customHeight="1" x14ac:dyDescent="0.2"/>
    <row r="118" s="2" customFormat="1" ht="12.75" customHeight="1" x14ac:dyDescent="0.2"/>
    <row r="119" s="2" customFormat="1" ht="12.75" customHeight="1" x14ac:dyDescent="0.2"/>
    <row r="120" s="2" customFormat="1" ht="12.75" customHeight="1" x14ac:dyDescent="0.2"/>
    <row r="121" s="2" customFormat="1" ht="12.75" customHeight="1" x14ac:dyDescent="0.2"/>
    <row r="122" s="2" customFormat="1" ht="12.75" customHeight="1" x14ac:dyDescent="0.2"/>
    <row r="123" s="2" customFormat="1" ht="12.75" customHeight="1" x14ac:dyDescent="0.2"/>
    <row r="124" s="2" customFormat="1" ht="12.75" customHeight="1" x14ac:dyDescent="0.2"/>
    <row r="125" s="2" customFormat="1" ht="12.75" customHeight="1" x14ac:dyDescent="0.2"/>
    <row r="126" s="2" customFormat="1" ht="12.75" customHeight="1" x14ac:dyDescent="0.2"/>
    <row r="127" s="2" customFormat="1" ht="12.75" customHeight="1" x14ac:dyDescent="0.2"/>
    <row r="128" s="2" customFormat="1" ht="12.75" customHeight="1" x14ac:dyDescent="0.2"/>
    <row r="129" s="2" customFormat="1" ht="12.75" customHeight="1" x14ac:dyDescent="0.2"/>
    <row r="130" s="2" customFormat="1" ht="12.75" customHeight="1" x14ac:dyDescent="0.2"/>
    <row r="131" s="2" customFormat="1" ht="12.75" customHeight="1" x14ac:dyDescent="0.2"/>
    <row r="132" s="2" customFormat="1" ht="12.75" customHeight="1" x14ac:dyDescent="0.2"/>
    <row r="133" s="2" customFormat="1" ht="12.75" customHeight="1" x14ac:dyDescent="0.2"/>
    <row r="134" s="2" customFormat="1" ht="12.75" customHeight="1" x14ac:dyDescent="0.2"/>
    <row r="135" s="2" customFormat="1" ht="12.75" customHeight="1" x14ac:dyDescent="0.2"/>
    <row r="136" s="2" customFormat="1" ht="12.75" customHeight="1" x14ac:dyDescent="0.2"/>
    <row r="137" s="2" customFormat="1" ht="12.75" customHeight="1" x14ac:dyDescent="0.2"/>
    <row r="138" s="2" customFormat="1" ht="12.75" customHeight="1" x14ac:dyDescent="0.2"/>
    <row r="139" s="2" customFormat="1" ht="12.75" customHeight="1" x14ac:dyDescent="0.2"/>
    <row r="140" s="2" customFormat="1" ht="12.75" customHeight="1" x14ac:dyDescent="0.2"/>
    <row r="141" s="2" customFormat="1" ht="12.75" customHeight="1" x14ac:dyDescent="0.2"/>
    <row r="142" s="2" customFormat="1" ht="12.75" customHeight="1" x14ac:dyDescent="0.2"/>
    <row r="143" s="2" customFormat="1" ht="12.75" customHeight="1" x14ac:dyDescent="0.2"/>
    <row r="144" s="2" customFormat="1" ht="12.75" customHeight="1" x14ac:dyDescent="0.2"/>
    <row r="145" s="2" customFormat="1" ht="12.75" customHeight="1" x14ac:dyDescent="0.2"/>
    <row r="146" s="2" customFormat="1" ht="12.75" customHeight="1" x14ac:dyDescent="0.2"/>
    <row r="147" s="2" customFormat="1" ht="12.75" customHeight="1" x14ac:dyDescent="0.2"/>
    <row r="148" s="2" customFormat="1" ht="12.75" customHeight="1" x14ac:dyDescent="0.2"/>
    <row r="149" s="2" customFormat="1" ht="12.75" customHeight="1" x14ac:dyDescent="0.2"/>
    <row r="150" s="2" customFormat="1" ht="12.75" customHeight="1" x14ac:dyDescent="0.2"/>
    <row r="151" s="2" customFormat="1" ht="12.75" customHeight="1" x14ac:dyDescent="0.2"/>
    <row r="152" s="2" customFormat="1" ht="12.75" customHeight="1" x14ac:dyDescent="0.2"/>
    <row r="153" s="2" customFormat="1" ht="12.75" customHeight="1" x14ac:dyDescent="0.2"/>
    <row r="154" s="2" customFormat="1" ht="12.75" customHeight="1" x14ac:dyDescent="0.2"/>
    <row r="155" s="2" customFormat="1" ht="12.75" customHeight="1" x14ac:dyDescent="0.2"/>
    <row r="156" s="2" customFormat="1" ht="12.75" customHeight="1" x14ac:dyDescent="0.2"/>
    <row r="157" s="2" customFormat="1" ht="12.75" customHeight="1" x14ac:dyDescent="0.2"/>
    <row r="158" s="2" customFormat="1" ht="12.75" customHeight="1" x14ac:dyDescent="0.2"/>
    <row r="159" s="2" customFormat="1" ht="12.75" customHeight="1" x14ac:dyDescent="0.2"/>
    <row r="160" s="2" customFormat="1" ht="12.75" customHeight="1" x14ac:dyDescent="0.2"/>
    <row r="161" s="2" customFormat="1" ht="12.75" customHeight="1" x14ac:dyDescent="0.2"/>
    <row r="162" s="2" customFormat="1" ht="12.75" customHeight="1" x14ac:dyDescent="0.2"/>
    <row r="163" s="2" customFormat="1" ht="12.75" customHeight="1" x14ac:dyDescent="0.2"/>
    <row r="164" s="2" customFormat="1" ht="12.75" customHeight="1" x14ac:dyDescent="0.2"/>
    <row r="165" s="2" customFormat="1" ht="12.75" customHeight="1" x14ac:dyDescent="0.2"/>
    <row r="166" s="2" customFormat="1" ht="12.75" customHeight="1" x14ac:dyDescent="0.2"/>
    <row r="167" s="2" customFormat="1" ht="12.75" customHeight="1" x14ac:dyDescent="0.2"/>
    <row r="168" s="2" customFormat="1" ht="12.75" customHeight="1" x14ac:dyDescent="0.2"/>
    <row r="169" s="2" customFormat="1" ht="12.75" customHeight="1" x14ac:dyDescent="0.2"/>
    <row r="170" s="2" customFormat="1" ht="12.75" customHeight="1" x14ac:dyDescent="0.2"/>
    <row r="171" s="2" customFormat="1" ht="12.75" customHeight="1" x14ac:dyDescent="0.2"/>
    <row r="172" s="2" customFormat="1" ht="12.75" customHeight="1" x14ac:dyDescent="0.2"/>
    <row r="173" s="2" customFormat="1" ht="12.75" customHeight="1" x14ac:dyDescent="0.2"/>
    <row r="174" s="2" customFormat="1" ht="12.75" customHeight="1" x14ac:dyDescent="0.2"/>
    <row r="175" s="2" customFormat="1" ht="12.75" customHeight="1" x14ac:dyDescent="0.2"/>
    <row r="176" s="2" customFormat="1" ht="12.75" customHeight="1" x14ac:dyDescent="0.2"/>
    <row r="177" s="2" customFormat="1" ht="12.75" customHeight="1" x14ac:dyDescent="0.2"/>
    <row r="178" s="2" customFormat="1" ht="12.75" customHeight="1" x14ac:dyDescent="0.2"/>
    <row r="179" s="2" customFormat="1" ht="12.75" customHeight="1" x14ac:dyDescent="0.2"/>
    <row r="180" s="2" customFormat="1" ht="12.75" customHeight="1" x14ac:dyDescent="0.2"/>
    <row r="181" s="2" customFormat="1" ht="12.75" customHeight="1" x14ac:dyDescent="0.2"/>
    <row r="182" s="2" customFormat="1" ht="12.75" customHeight="1" x14ac:dyDescent="0.2"/>
    <row r="183" s="2" customFormat="1" ht="12.75" customHeight="1" x14ac:dyDescent="0.2"/>
    <row r="184" s="2" customFormat="1" ht="12.75" customHeight="1" x14ac:dyDescent="0.2"/>
    <row r="185" s="2" customFormat="1" ht="12.75" customHeight="1" x14ac:dyDescent="0.2"/>
    <row r="186" s="2" customFormat="1" ht="12.75" customHeight="1" x14ac:dyDescent="0.2"/>
    <row r="187" s="2" customFormat="1" ht="12.75" customHeight="1" x14ac:dyDescent="0.2"/>
    <row r="188" s="2" customFormat="1" ht="12.75" customHeight="1" x14ac:dyDescent="0.2"/>
    <row r="189" s="2" customFormat="1" ht="12.75" customHeight="1" x14ac:dyDescent="0.2"/>
    <row r="190" s="2" customFormat="1" ht="12.75" customHeight="1" x14ac:dyDescent="0.2"/>
    <row r="191" s="2" customFormat="1" ht="12.75" customHeight="1" x14ac:dyDescent="0.2"/>
    <row r="192" s="2" customFormat="1" ht="12.75" customHeight="1" x14ac:dyDescent="0.2"/>
    <row r="193" s="2" customFormat="1" ht="12.75" customHeight="1" x14ac:dyDescent="0.2"/>
    <row r="194" s="2" customFormat="1" ht="12.75" customHeight="1" x14ac:dyDescent="0.2"/>
    <row r="195" s="2" customFormat="1" ht="12.75" customHeight="1" x14ac:dyDescent="0.2"/>
    <row r="196" s="2" customFormat="1" ht="12.75" customHeight="1" x14ac:dyDescent="0.2"/>
    <row r="197" s="2" customFormat="1" ht="12.75" customHeight="1" x14ac:dyDescent="0.2"/>
    <row r="198" s="2" customFormat="1" ht="12.75" customHeight="1" x14ac:dyDescent="0.2"/>
    <row r="199" s="2" customFormat="1" ht="12.75" customHeight="1" x14ac:dyDescent="0.2"/>
    <row r="200" s="2" customFormat="1" ht="12.75" customHeight="1" x14ac:dyDescent="0.2"/>
    <row r="201" s="2" customFormat="1" ht="12.75" customHeight="1" x14ac:dyDescent="0.2"/>
    <row r="202" s="2" customFormat="1" ht="12.75" customHeight="1" x14ac:dyDescent="0.2"/>
    <row r="203" s="2" customFormat="1" ht="12.75" customHeight="1" x14ac:dyDescent="0.2"/>
    <row r="204" s="2" customFormat="1" ht="12.75" customHeight="1" x14ac:dyDescent="0.2"/>
    <row r="205" s="2" customFormat="1" ht="12.75" customHeight="1" x14ac:dyDescent="0.2"/>
    <row r="206" s="2" customFormat="1" ht="12.75" customHeight="1" x14ac:dyDescent="0.2"/>
    <row r="207" s="2" customFormat="1" ht="12.75" customHeight="1" x14ac:dyDescent="0.2"/>
    <row r="208" s="2" customFormat="1" ht="12.75" customHeight="1" x14ac:dyDescent="0.2"/>
    <row r="209" s="2" customFormat="1" ht="12.75" customHeight="1" x14ac:dyDescent="0.2"/>
    <row r="210" s="2" customFormat="1" ht="12.75" customHeight="1" x14ac:dyDescent="0.2"/>
    <row r="211" s="2" customFormat="1" ht="12.75" customHeight="1" x14ac:dyDescent="0.2"/>
    <row r="212" s="2" customFormat="1" ht="12.75" customHeight="1" x14ac:dyDescent="0.2"/>
    <row r="213" s="2" customFormat="1" ht="12.75" customHeight="1" x14ac:dyDescent="0.2"/>
    <row r="214" s="2" customFormat="1" ht="12.75" customHeight="1" x14ac:dyDescent="0.2"/>
    <row r="215" s="2" customFormat="1" ht="12.75" customHeight="1" x14ac:dyDescent="0.2"/>
    <row r="216" s="2" customFormat="1" ht="12.75" customHeight="1" x14ac:dyDescent="0.2"/>
    <row r="217" s="2" customFormat="1" ht="12.75" customHeight="1" x14ac:dyDescent="0.2"/>
    <row r="218" s="2" customFormat="1" ht="12.75" customHeight="1" x14ac:dyDescent="0.2"/>
    <row r="219" s="2" customFormat="1" ht="12.75" customHeight="1" x14ac:dyDescent="0.2"/>
    <row r="220" s="2" customFormat="1" ht="12.75" customHeight="1" x14ac:dyDescent="0.2"/>
    <row r="221" s="2" customFormat="1" ht="12.75" customHeight="1" x14ac:dyDescent="0.2"/>
    <row r="222" s="2" customFormat="1" ht="12.75" customHeight="1" x14ac:dyDescent="0.2"/>
    <row r="223" s="2" customFormat="1" ht="12.75" customHeight="1" x14ac:dyDescent="0.2"/>
    <row r="224" s="2" customFormat="1" ht="12.75" customHeight="1" x14ac:dyDescent="0.2"/>
    <row r="225" s="2" customFormat="1" ht="12.75" customHeight="1" x14ac:dyDescent="0.2"/>
    <row r="226" s="2" customFormat="1" ht="12.75" customHeight="1" x14ac:dyDescent="0.2"/>
    <row r="227" s="2" customFormat="1" ht="12.75" customHeight="1" x14ac:dyDescent="0.2"/>
    <row r="228" s="2" customFormat="1" ht="12.75" customHeight="1" x14ac:dyDescent="0.2"/>
    <row r="229" s="2" customFormat="1" ht="12.75" customHeight="1" x14ac:dyDescent="0.2"/>
    <row r="230" s="2" customFormat="1" ht="12.75" customHeight="1" x14ac:dyDescent="0.2"/>
    <row r="231" s="2" customFormat="1" ht="12.75" customHeight="1" x14ac:dyDescent="0.2"/>
    <row r="232" s="2" customFormat="1" ht="12.75" customHeight="1" x14ac:dyDescent="0.2"/>
    <row r="233" s="2" customFormat="1" ht="12.75" customHeight="1" x14ac:dyDescent="0.2"/>
    <row r="234" s="2" customFormat="1" ht="12.75" customHeight="1" x14ac:dyDescent="0.2"/>
    <row r="235" s="2" customFormat="1" ht="12.75" customHeight="1" x14ac:dyDescent="0.2"/>
    <row r="236" s="2" customFormat="1" ht="12.75" customHeight="1" x14ac:dyDescent="0.2"/>
    <row r="237" s="2" customFormat="1" ht="12.75" customHeight="1" x14ac:dyDescent="0.2"/>
    <row r="238" s="2" customFormat="1" ht="12.75" customHeight="1" x14ac:dyDescent="0.2"/>
    <row r="239" s="2" customFormat="1" ht="12.75" customHeight="1" x14ac:dyDescent="0.2"/>
    <row r="240" s="2" customFormat="1" ht="12.75" customHeight="1" x14ac:dyDescent="0.2"/>
    <row r="241" s="2" customFormat="1" ht="12.75" customHeight="1" x14ac:dyDescent="0.2"/>
    <row r="242" s="2" customFormat="1" ht="12.75" customHeight="1" x14ac:dyDescent="0.2"/>
    <row r="243" s="2" customFormat="1" ht="12.75" customHeight="1" x14ac:dyDescent="0.2"/>
    <row r="244" s="2" customFormat="1" ht="12.75" customHeight="1" x14ac:dyDescent="0.2"/>
    <row r="245" s="2" customFormat="1" ht="12.75" customHeight="1" x14ac:dyDescent="0.2"/>
    <row r="246" s="2" customFormat="1" ht="12.75" customHeight="1" x14ac:dyDescent="0.2"/>
    <row r="247" s="2" customFormat="1" ht="12.75" customHeight="1" x14ac:dyDescent="0.2"/>
    <row r="248" s="2" customFormat="1" ht="12.75" customHeight="1" x14ac:dyDescent="0.2"/>
    <row r="249" s="2" customFormat="1" ht="12.75" customHeight="1" x14ac:dyDescent="0.2"/>
    <row r="250" s="2" customFormat="1" ht="12.75" customHeight="1" x14ac:dyDescent="0.2"/>
    <row r="251" s="2" customFormat="1" ht="12.75" customHeight="1" x14ac:dyDescent="0.2"/>
    <row r="252" s="2" customFormat="1" ht="12.75" customHeight="1" x14ac:dyDescent="0.2"/>
    <row r="253" s="2" customFormat="1" ht="12.75" customHeight="1" x14ac:dyDescent="0.2"/>
    <row r="254" s="2" customFormat="1" ht="12.75" customHeight="1" x14ac:dyDescent="0.2"/>
    <row r="255" s="2" customFormat="1" ht="12.75" customHeight="1" x14ac:dyDescent="0.2"/>
    <row r="256" s="2" customFormat="1" ht="12.75" customHeight="1" x14ac:dyDescent="0.2"/>
    <row r="257" s="2" customFormat="1" ht="12.75" customHeight="1" x14ac:dyDescent="0.2"/>
    <row r="258" s="2" customFormat="1" ht="12.75" customHeight="1" x14ac:dyDescent="0.2"/>
    <row r="259" s="2" customFormat="1" ht="12.75" customHeight="1" x14ac:dyDescent="0.2"/>
    <row r="260" s="2" customFormat="1" ht="12.75" customHeight="1" x14ac:dyDescent="0.2"/>
    <row r="261" s="2" customFormat="1" ht="12.75" customHeight="1" x14ac:dyDescent="0.2"/>
    <row r="262" s="2" customFormat="1" ht="12.75" customHeight="1" x14ac:dyDescent="0.2"/>
    <row r="263" s="2" customFormat="1" ht="12.75" customHeight="1" x14ac:dyDescent="0.2"/>
    <row r="264" s="2" customFormat="1" ht="12.75" customHeight="1" x14ac:dyDescent="0.2"/>
    <row r="265" s="2" customFormat="1" ht="12.75" customHeight="1" x14ac:dyDescent="0.2"/>
    <row r="266" s="2" customFormat="1" ht="12.75" customHeight="1" x14ac:dyDescent="0.2"/>
    <row r="267" s="2" customFormat="1" ht="12.75" customHeight="1" x14ac:dyDescent="0.2"/>
    <row r="268" s="2" customFormat="1" ht="12.75" customHeight="1" x14ac:dyDescent="0.2"/>
    <row r="269" s="2" customFormat="1" ht="12.75" customHeight="1" x14ac:dyDescent="0.2"/>
    <row r="270" s="2" customFormat="1" ht="12.75" customHeight="1" x14ac:dyDescent="0.2"/>
    <row r="271" s="2" customFormat="1" ht="12.75" customHeight="1" x14ac:dyDescent="0.2"/>
    <row r="272" s="2" customFormat="1" ht="12.75" customHeight="1" x14ac:dyDescent="0.2"/>
    <row r="273" s="2" customFormat="1" ht="12.75" customHeight="1" x14ac:dyDescent="0.2"/>
    <row r="274" s="2" customFormat="1" ht="12.75" customHeight="1" x14ac:dyDescent="0.2"/>
    <row r="275" s="2" customFormat="1" ht="12.75" customHeight="1" x14ac:dyDescent="0.2"/>
    <row r="276" s="2" customFormat="1" ht="12.75" customHeight="1" x14ac:dyDescent="0.2"/>
    <row r="277" s="2" customFormat="1" ht="12.75" customHeight="1" x14ac:dyDescent="0.2"/>
    <row r="278" s="2" customFormat="1" ht="12.75" customHeight="1" x14ac:dyDescent="0.2"/>
    <row r="279" s="2" customFormat="1" ht="12.75" customHeight="1" x14ac:dyDescent="0.2"/>
    <row r="280" s="2" customFormat="1" ht="12.75" customHeight="1" x14ac:dyDescent="0.2"/>
    <row r="281" s="2" customFormat="1" ht="12.75" customHeight="1" x14ac:dyDescent="0.2"/>
    <row r="282" s="2" customFormat="1" ht="12.75" customHeight="1" x14ac:dyDescent="0.2"/>
    <row r="283" s="2" customFormat="1" ht="12.75" customHeight="1" x14ac:dyDescent="0.2"/>
    <row r="284" s="2" customFormat="1" ht="12.75" customHeight="1" x14ac:dyDescent="0.2"/>
    <row r="285" s="2" customFormat="1" ht="12.75" customHeight="1" x14ac:dyDescent="0.2"/>
    <row r="286" s="2" customFormat="1" ht="12.75" customHeight="1" x14ac:dyDescent="0.2"/>
    <row r="287" s="2" customFormat="1" ht="12.75" customHeight="1" x14ac:dyDescent="0.2"/>
    <row r="288" s="2" customFormat="1" ht="12.75" customHeight="1" x14ac:dyDescent="0.2"/>
    <row r="289" s="2" customFormat="1" ht="12.75" customHeight="1" x14ac:dyDescent="0.2"/>
    <row r="290" s="2" customFormat="1" ht="12.75" customHeight="1" x14ac:dyDescent="0.2"/>
    <row r="291" s="2" customFormat="1" ht="12.75" customHeight="1" x14ac:dyDescent="0.2"/>
    <row r="292" s="2" customFormat="1" ht="12.75" customHeight="1" x14ac:dyDescent="0.2"/>
    <row r="293" s="2" customFormat="1" ht="12.75" customHeight="1" x14ac:dyDescent="0.2"/>
    <row r="294" s="2" customFormat="1" ht="12.75" customHeight="1" x14ac:dyDescent="0.2"/>
    <row r="295" s="2" customFormat="1" ht="12.75" customHeight="1" x14ac:dyDescent="0.2"/>
    <row r="296" s="2" customFormat="1" ht="12.75" customHeight="1" x14ac:dyDescent="0.2"/>
    <row r="297" s="2" customFormat="1" ht="12.75" customHeight="1" x14ac:dyDescent="0.2"/>
    <row r="298" s="2" customFormat="1" ht="12.75" customHeight="1" x14ac:dyDescent="0.2"/>
    <row r="299" s="2" customFormat="1" ht="12.75" customHeight="1" x14ac:dyDescent="0.2"/>
    <row r="300" s="2" customFormat="1" ht="12.75" customHeight="1" x14ac:dyDescent="0.2"/>
    <row r="301" s="2" customFormat="1" ht="12.75" customHeight="1" x14ac:dyDescent="0.2"/>
    <row r="302" s="2" customFormat="1" ht="12.75" customHeight="1" x14ac:dyDescent="0.2"/>
    <row r="303" s="2" customFormat="1" ht="12.75" customHeight="1" x14ac:dyDescent="0.2"/>
    <row r="304" s="2" customFormat="1" ht="12.75" customHeight="1" x14ac:dyDescent="0.2"/>
    <row r="305" s="2" customFormat="1" ht="12.75" customHeight="1" x14ac:dyDescent="0.2"/>
    <row r="306" s="2" customFormat="1" ht="12.75" customHeight="1" x14ac:dyDescent="0.2"/>
    <row r="307" s="2" customFormat="1" ht="12.75" customHeight="1" x14ac:dyDescent="0.2"/>
    <row r="308" s="2" customFormat="1" ht="12.75" customHeight="1" x14ac:dyDescent="0.2"/>
    <row r="309" s="2" customFormat="1" ht="12.75" customHeight="1" x14ac:dyDescent="0.2"/>
    <row r="310" s="2" customFormat="1" ht="12.75" customHeight="1" x14ac:dyDescent="0.2"/>
    <row r="311" s="2" customFormat="1" ht="12.75" customHeight="1" x14ac:dyDescent="0.2"/>
    <row r="312" s="2" customFormat="1" ht="12.75" customHeight="1" x14ac:dyDescent="0.2"/>
    <row r="313" s="2" customFormat="1" ht="12.75" customHeight="1" x14ac:dyDescent="0.2"/>
    <row r="314" s="2" customFormat="1" ht="12.75" customHeight="1" x14ac:dyDescent="0.2"/>
    <row r="315" s="2" customFormat="1" ht="12.75" customHeight="1" x14ac:dyDescent="0.2"/>
    <row r="316" s="2" customFormat="1" ht="12.75" customHeight="1" x14ac:dyDescent="0.2"/>
    <row r="317" s="2" customFormat="1" ht="12.75" customHeight="1" x14ac:dyDescent="0.2"/>
    <row r="318" s="2" customFormat="1" ht="12.75" customHeight="1" x14ac:dyDescent="0.2"/>
    <row r="319" s="2" customFormat="1" ht="12.75" customHeight="1" x14ac:dyDescent="0.2"/>
    <row r="320" s="2" customFormat="1" ht="12.75" customHeight="1" x14ac:dyDescent="0.2"/>
    <row r="321" s="2" customFormat="1" ht="12.75" customHeight="1" x14ac:dyDescent="0.2"/>
    <row r="322" s="2" customFormat="1" ht="12.75" customHeight="1" x14ac:dyDescent="0.2"/>
    <row r="323" s="2" customFormat="1" ht="12.75" customHeight="1" x14ac:dyDescent="0.2"/>
    <row r="324" s="2" customFormat="1" ht="12.75" customHeight="1" x14ac:dyDescent="0.2"/>
    <row r="325" s="2" customFormat="1" ht="12.75" customHeight="1" x14ac:dyDescent="0.2"/>
    <row r="326" s="2" customFormat="1" ht="12.75" customHeight="1" x14ac:dyDescent="0.2"/>
    <row r="327" s="2" customFormat="1" ht="12.75" customHeight="1" x14ac:dyDescent="0.2"/>
    <row r="328" s="2" customFormat="1" ht="12.75" customHeight="1" x14ac:dyDescent="0.2"/>
    <row r="329" s="2" customFormat="1" ht="12.75" customHeight="1" x14ac:dyDescent="0.2"/>
    <row r="330" s="2" customFormat="1" ht="12.75" customHeight="1" x14ac:dyDescent="0.2"/>
    <row r="331" s="2" customFormat="1" ht="12.75" customHeight="1" x14ac:dyDescent="0.2"/>
    <row r="332" s="2" customFormat="1" ht="12.75" customHeight="1" x14ac:dyDescent="0.2"/>
    <row r="333" s="2" customFormat="1" ht="12.75" customHeight="1" x14ac:dyDescent="0.2"/>
    <row r="334" s="2" customFormat="1" ht="12.75" customHeight="1" x14ac:dyDescent="0.2"/>
    <row r="335" s="2" customFormat="1" ht="12.75" customHeight="1" x14ac:dyDescent="0.2"/>
    <row r="336" s="2" customFormat="1" ht="12.75" customHeight="1" x14ac:dyDescent="0.2"/>
    <row r="337" s="2" customFormat="1" ht="12.75" customHeight="1" x14ac:dyDescent="0.2"/>
    <row r="338" s="2" customFormat="1" ht="12.75" customHeight="1" x14ac:dyDescent="0.2"/>
    <row r="339" s="2" customFormat="1" ht="12.75" customHeight="1" x14ac:dyDescent="0.2"/>
    <row r="340" s="2" customFormat="1" ht="12.75" customHeight="1" x14ac:dyDescent="0.2"/>
    <row r="341" s="2" customFormat="1" ht="12.75" customHeight="1" x14ac:dyDescent="0.2"/>
    <row r="342" s="2" customFormat="1" ht="12.75" customHeight="1" x14ac:dyDescent="0.2"/>
    <row r="343" s="2" customFormat="1" ht="12.75" customHeight="1" x14ac:dyDescent="0.2"/>
    <row r="344" s="2" customFormat="1" ht="12.75" customHeight="1" x14ac:dyDescent="0.2"/>
    <row r="345" s="2" customFormat="1" ht="12.75" customHeight="1" x14ac:dyDescent="0.2"/>
    <row r="346" s="2" customFormat="1" ht="12.75" customHeight="1" x14ac:dyDescent="0.2"/>
    <row r="347" s="2" customFormat="1" ht="12.75" customHeight="1" x14ac:dyDescent="0.2"/>
    <row r="348" s="2" customFormat="1" ht="12.75" customHeight="1" x14ac:dyDescent="0.2"/>
    <row r="349" s="2" customFormat="1" ht="12.75" customHeight="1" x14ac:dyDescent="0.2"/>
    <row r="350" s="2" customFormat="1" ht="12.75" customHeight="1" x14ac:dyDescent="0.2"/>
    <row r="351" s="2" customFormat="1" ht="12.75" customHeight="1" x14ac:dyDescent="0.2"/>
    <row r="352" s="2" customFormat="1" ht="12.75" customHeight="1" x14ac:dyDescent="0.2"/>
    <row r="353" s="2" customFormat="1" ht="12.75" customHeight="1" x14ac:dyDescent="0.2"/>
    <row r="354" s="2" customFormat="1" ht="12.75" customHeight="1" x14ac:dyDescent="0.2"/>
    <row r="355" s="2" customFormat="1" ht="12.75" customHeight="1" x14ac:dyDescent="0.2"/>
    <row r="356" s="2" customFormat="1" ht="12.75" customHeight="1" x14ac:dyDescent="0.2"/>
    <row r="357" s="2" customFormat="1" ht="12.75" customHeight="1" x14ac:dyDescent="0.2"/>
    <row r="358" s="2" customFormat="1" ht="12.75" customHeight="1" x14ac:dyDescent="0.2"/>
    <row r="359" s="2" customFormat="1" ht="12.75" customHeight="1" x14ac:dyDescent="0.2"/>
    <row r="360" s="2" customFormat="1" ht="12.75" customHeight="1" x14ac:dyDescent="0.2"/>
    <row r="361" s="2" customFormat="1" ht="12.75" customHeight="1" x14ac:dyDescent="0.2"/>
    <row r="362" s="2" customFormat="1" ht="12.75" customHeight="1" x14ac:dyDescent="0.2"/>
    <row r="363" s="2" customFormat="1" ht="12.75" customHeight="1" x14ac:dyDescent="0.2"/>
    <row r="364" s="2" customFormat="1" ht="12.75" customHeight="1" x14ac:dyDescent="0.2"/>
    <row r="365" s="2" customFormat="1" ht="12.75" customHeight="1" x14ac:dyDescent="0.2"/>
    <row r="366" s="2" customFormat="1" ht="12.75" customHeight="1" x14ac:dyDescent="0.2"/>
    <row r="367" s="2" customFormat="1" ht="12.75" customHeight="1" x14ac:dyDescent="0.2"/>
    <row r="368" s="2" customFormat="1" ht="12.75" customHeight="1" x14ac:dyDescent="0.2"/>
    <row r="369" s="2" customFormat="1" ht="12.75" customHeight="1" x14ac:dyDescent="0.2"/>
    <row r="370" s="2" customFormat="1" ht="12.75" customHeight="1" x14ac:dyDescent="0.2"/>
    <row r="371" s="2" customFormat="1" ht="12.75" customHeight="1" x14ac:dyDescent="0.2"/>
    <row r="372" s="2" customFormat="1" ht="12.75" customHeight="1" x14ac:dyDescent="0.2"/>
    <row r="373" s="2" customFormat="1" ht="12.75" customHeight="1" x14ac:dyDescent="0.2"/>
    <row r="374" s="2" customFormat="1" ht="12.75" customHeight="1" x14ac:dyDescent="0.2"/>
    <row r="375" s="2" customFormat="1" ht="12.75" customHeight="1" x14ac:dyDescent="0.2"/>
    <row r="376" s="2" customFormat="1" ht="12.75" customHeight="1" x14ac:dyDescent="0.2"/>
    <row r="377" s="2" customFormat="1" ht="12.75" customHeight="1" x14ac:dyDescent="0.2"/>
    <row r="378" s="2" customFormat="1" ht="12.75" customHeight="1" x14ac:dyDescent="0.2"/>
    <row r="379" s="2" customFormat="1" ht="12.75" customHeight="1" x14ac:dyDescent="0.2"/>
    <row r="380" s="2" customFormat="1" ht="12.75" customHeight="1" x14ac:dyDescent="0.2"/>
    <row r="381" s="2" customFormat="1" ht="12.75" customHeight="1" x14ac:dyDescent="0.2"/>
    <row r="382" s="2" customFormat="1" ht="12.75" customHeight="1" x14ac:dyDescent="0.2"/>
    <row r="383" s="2" customFormat="1" ht="12.75" customHeight="1" x14ac:dyDescent="0.2"/>
    <row r="384" s="2" customFormat="1" ht="12.75" customHeight="1" x14ac:dyDescent="0.2"/>
    <row r="385" s="2" customFormat="1" ht="12.75" customHeight="1" x14ac:dyDescent="0.2"/>
    <row r="386" s="2" customFormat="1" ht="12.75" customHeight="1" x14ac:dyDescent="0.2"/>
    <row r="387" s="2" customFormat="1" ht="12.75" customHeight="1" x14ac:dyDescent="0.2"/>
    <row r="388" s="2" customFormat="1" ht="12.75" customHeight="1" x14ac:dyDescent="0.2"/>
    <row r="389" s="2" customFormat="1" ht="12.75" customHeight="1" x14ac:dyDescent="0.2"/>
    <row r="390" s="2" customFormat="1" ht="12.75" customHeight="1" x14ac:dyDescent="0.2"/>
    <row r="391" s="2" customFormat="1" ht="12.75" customHeight="1" x14ac:dyDescent="0.2"/>
    <row r="392" s="2" customFormat="1" ht="12.75" customHeight="1" x14ac:dyDescent="0.2"/>
    <row r="393" s="2" customFormat="1" ht="12.75" customHeight="1" x14ac:dyDescent="0.2"/>
    <row r="394" s="2" customFormat="1" ht="12.75" customHeight="1" x14ac:dyDescent="0.2"/>
    <row r="395" s="2" customFormat="1" ht="12.75" customHeight="1" x14ac:dyDescent="0.2"/>
    <row r="396" s="2" customFormat="1" ht="12.75" customHeight="1" x14ac:dyDescent="0.2"/>
    <row r="397" s="2" customFormat="1" ht="12.75" customHeight="1" x14ac:dyDescent="0.2"/>
    <row r="398" s="2" customFormat="1" ht="12.75" customHeight="1" x14ac:dyDescent="0.2"/>
    <row r="399" s="2" customFormat="1" ht="12.75" customHeight="1" x14ac:dyDescent="0.2"/>
    <row r="400" s="2" customFormat="1" ht="12.75" customHeight="1" x14ac:dyDescent="0.2"/>
    <row r="401" s="2" customFormat="1" ht="12.75" customHeight="1" x14ac:dyDescent="0.2"/>
    <row r="402" s="2" customFormat="1" ht="12.75" customHeight="1" x14ac:dyDescent="0.2"/>
    <row r="403" s="2" customFormat="1" ht="12.75" customHeight="1" x14ac:dyDescent="0.2"/>
    <row r="404" s="2" customFormat="1" ht="12.75" customHeight="1" x14ac:dyDescent="0.2"/>
    <row r="405" s="2" customFormat="1" ht="12.75" customHeight="1" x14ac:dyDescent="0.2"/>
    <row r="406" s="2" customFormat="1" ht="12.75" customHeight="1" x14ac:dyDescent="0.2"/>
    <row r="407" s="2" customFormat="1" ht="12.75" customHeight="1" x14ac:dyDescent="0.2"/>
    <row r="408" s="2" customFormat="1" ht="12.75" customHeight="1" x14ac:dyDescent="0.2"/>
    <row r="409" s="2" customFormat="1" ht="12.75" customHeight="1" x14ac:dyDescent="0.2"/>
    <row r="410" s="2" customFormat="1" ht="12.75" customHeight="1" x14ac:dyDescent="0.2"/>
    <row r="411" s="2" customFormat="1" ht="12.75" customHeight="1" x14ac:dyDescent="0.2"/>
    <row r="412" s="2" customFormat="1" ht="12.75" customHeight="1" x14ac:dyDescent="0.2"/>
    <row r="413" s="2" customFormat="1" ht="12.75" customHeight="1" x14ac:dyDescent="0.2"/>
    <row r="414" s="2" customFormat="1" ht="12.75" customHeight="1" x14ac:dyDescent="0.2"/>
    <row r="415" s="2" customFormat="1" ht="12.75" customHeight="1" x14ac:dyDescent="0.2"/>
    <row r="416" s="2" customFormat="1" ht="12.75" customHeight="1" x14ac:dyDescent="0.2"/>
    <row r="417" s="2" customFormat="1" ht="12.75" customHeight="1" x14ac:dyDescent="0.2"/>
    <row r="418" s="2" customFormat="1" ht="12.75" customHeight="1" x14ac:dyDescent="0.2"/>
    <row r="419" s="2" customFormat="1" ht="12.75" customHeight="1" x14ac:dyDescent="0.2"/>
    <row r="420" s="2" customFormat="1" ht="12.75" customHeight="1" x14ac:dyDescent="0.2"/>
    <row r="421" s="2" customFormat="1" ht="12.75" customHeight="1" x14ac:dyDescent="0.2"/>
    <row r="422" s="2" customFormat="1" ht="12.75" customHeight="1" x14ac:dyDescent="0.2"/>
    <row r="423" s="2" customFormat="1" ht="12.75" customHeight="1" x14ac:dyDescent="0.2"/>
    <row r="424" s="2" customFormat="1" ht="12.75" customHeight="1" x14ac:dyDescent="0.2"/>
    <row r="425" s="2" customFormat="1" ht="12.75" customHeight="1" x14ac:dyDescent="0.2"/>
    <row r="426" s="2" customFormat="1" ht="12.75" customHeight="1" x14ac:dyDescent="0.2"/>
    <row r="427" s="2" customFormat="1" ht="12.75" customHeight="1" x14ac:dyDescent="0.2"/>
    <row r="428" s="2" customFormat="1" ht="12.75" customHeight="1" x14ac:dyDescent="0.2"/>
    <row r="429" s="2" customFormat="1" ht="12.75" customHeight="1" x14ac:dyDescent="0.2"/>
    <row r="430" s="2" customFormat="1" ht="12.75" customHeight="1" x14ac:dyDescent="0.2"/>
    <row r="431" s="2" customFormat="1" ht="12.75" customHeight="1" x14ac:dyDescent="0.2"/>
    <row r="432" s="2" customFormat="1" ht="12.75" customHeight="1" x14ac:dyDescent="0.2"/>
    <row r="433" s="2" customFormat="1" ht="12.75" customHeight="1" x14ac:dyDescent="0.2"/>
    <row r="434" s="2" customFormat="1" ht="12.75" customHeight="1" x14ac:dyDescent="0.2"/>
    <row r="435" s="2" customFormat="1" ht="12.75" customHeight="1" x14ac:dyDescent="0.2"/>
    <row r="436" s="2" customFormat="1" ht="12.75" customHeight="1" x14ac:dyDescent="0.2"/>
    <row r="437" s="2" customFormat="1" ht="12.75" customHeight="1" x14ac:dyDescent="0.2"/>
    <row r="438" s="2" customFormat="1" ht="12.75" customHeight="1" x14ac:dyDescent="0.2"/>
    <row r="439" s="2" customFormat="1" ht="12.75" customHeight="1" x14ac:dyDescent="0.2"/>
    <row r="440" s="2" customFormat="1" ht="12.75" customHeight="1" x14ac:dyDescent="0.2"/>
    <row r="441" s="2" customFormat="1" ht="12.75" customHeight="1" x14ac:dyDescent="0.2"/>
    <row r="442" s="2" customFormat="1" ht="12.75" customHeight="1" x14ac:dyDescent="0.2"/>
    <row r="443" s="2" customFormat="1" ht="12.75" customHeight="1" x14ac:dyDescent="0.2"/>
    <row r="444" s="2" customFormat="1" ht="12.75" customHeight="1" x14ac:dyDescent="0.2"/>
    <row r="445" s="2" customFormat="1" ht="12.75" customHeight="1" x14ac:dyDescent="0.2"/>
    <row r="446" s="2" customFormat="1" ht="12.75" customHeight="1" x14ac:dyDescent="0.2"/>
    <row r="447" s="2" customFormat="1" ht="12.75" customHeight="1" x14ac:dyDescent="0.2"/>
    <row r="448" s="2" customFormat="1" ht="12.75" customHeight="1" x14ac:dyDescent="0.2"/>
    <row r="449" s="2" customFormat="1" ht="12.75" customHeight="1" x14ac:dyDescent="0.2"/>
    <row r="450" s="2" customFormat="1" ht="12.75" customHeight="1" x14ac:dyDescent="0.2"/>
    <row r="451" s="2" customFormat="1" ht="12.75" customHeight="1" x14ac:dyDescent="0.2"/>
    <row r="452" s="2" customFormat="1" ht="12.75" customHeight="1" x14ac:dyDescent="0.2"/>
    <row r="453" s="2" customFormat="1" ht="12.75" customHeight="1" x14ac:dyDescent="0.2"/>
    <row r="454" s="2" customFormat="1" ht="12.75" customHeight="1" x14ac:dyDescent="0.2"/>
    <row r="455" s="2" customFormat="1" ht="12.75" customHeight="1" x14ac:dyDescent="0.2"/>
    <row r="456" s="2" customFormat="1" ht="12.75" customHeight="1" x14ac:dyDescent="0.2"/>
    <row r="457" s="2" customFormat="1" ht="12.75" customHeight="1" x14ac:dyDescent="0.2"/>
    <row r="458" s="2" customFormat="1" ht="12.75" customHeight="1" x14ac:dyDescent="0.2"/>
    <row r="459" s="2" customFormat="1" ht="12.75" customHeight="1" x14ac:dyDescent="0.2"/>
    <row r="460" s="2" customFormat="1" ht="12.75" customHeight="1" x14ac:dyDescent="0.2"/>
    <row r="461" s="2" customFormat="1" ht="12.75" customHeight="1" x14ac:dyDescent="0.2"/>
    <row r="462" s="2" customFormat="1" ht="12.75" customHeight="1" x14ac:dyDescent="0.2"/>
    <row r="463" s="2" customFormat="1" ht="12.75" customHeight="1" x14ac:dyDescent="0.2"/>
    <row r="464" s="2" customFormat="1" ht="12.75" customHeight="1" x14ac:dyDescent="0.2"/>
    <row r="465" s="2" customFormat="1" ht="12.75" customHeight="1" x14ac:dyDescent="0.2"/>
    <row r="466" s="2" customFormat="1" ht="12.75" customHeight="1" x14ac:dyDescent="0.2"/>
    <row r="467" s="2" customFormat="1" ht="12.75" customHeight="1" x14ac:dyDescent="0.2"/>
    <row r="468" s="2" customFormat="1" ht="12.75" customHeight="1" x14ac:dyDescent="0.2"/>
    <row r="469" s="2" customFormat="1" ht="12.75" customHeight="1" x14ac:dyDescent="0.2"/>
    <row r="470" s="2" customFormat="1" ht="12.75" customHeight="1" x14ac:dyDescent="0.2"/>
    <row r="471" s="2" customFormat="1" ht="12.75" customHeight="1" x14ac:dyDescent="0.2"/>
    <row r="472" s="2" customFormat="1" ht="12.75" customHeight="1" x14ac:dyDescent="0.2"/>
  </sheetData>
  <sheetProtection algorithmName="SHA-512" hashValue="jAFEAADo56Y6BvcRn86QkbZWX0tGTko+naiDa9ELSrgcbRwU4thADdxz2vTqa9buXl+YIcvch3gtp4kcX2e3Fg==" saltValue="RLwiDrTVGqk7Dk7YTrA/vg==" spinCount="100000" sheet="1" objects="1" scenarios="1"/>
  <protectedRanges>
    <protectedRange sqref="H7:O7 H15 R12:Z16 H21:J34 M22:O34 R22:Z34 H36:J39 M37:O39 M36 R36:Z39 R41:Z42 A44" name="Oblast1"/>
  </protectedRanges>
  <mergeCells count="210">
    <mergeCell ref="P3:S4"/>
    <mergeCell ref="T6:X6"/>
    <mergeCell ref="Y6:Z6"/>
    <mergeCell ref="T8:X8"/>
    <mergeCell ref="Y8:Z8"/>
    <mergeCell ref="Y4:Z4"/>
    <mergeCell ref="A41:G41"/>
    <mergeCell ref="A43:Z43"/>
    <mergeCell ref="A22:G22"/>
    <mergeCell ref="A16:G16"/>
    <mergeCell ref="H16:K16"/>
    <mergeCell ref="L16:O16"/>
    <mergeCell ref="A17:Z17"/>
    <mergeCell ref="A21:G21"/>
    <mergeCell ref="A20:G20"/>
    <mergeCell ref="H22:J22"/>
    <mergeCell ref="K20:L20"/>
    <mergeCell ref="K27:L27"/>
    <mergeCell ref="K28:L28"/>
    <mergeCell ref="K29:L29"/>
    <mergeCell ref="M20:O20"/>
    <mergeCell ref="M30:O30"/>
    <mergeCell ref="H26:J26"/>
    <mergeCell ref="H27:J27"/>
    <mergeCell ref="A44:Z44"/>
    <mergeCell ref="A42:G42"/>
    <mergeCell ref="A23:G23"/>
    <mergeCell ref="A24:G24"/>
    <mergeCell ref="A25:G25"/>
    <mergeCell ref="A26:G26"/>
    <mergeCell ref="H23:J23"/>
    <mergeCell ref="H24:J24"/>
    <mergeCell ref="H25:J25"/>
    <mergeCell ref="H30:J30"/>
    <mergeCell ref="H31:J31"/>
    <mergeCell ref="H32:J32"/>
    <mergeCell ref="H33:J33"/>
    <mergeCell ref="H34:J34"/>
    <mergeCell ref="A32:G32"/>
    <mergeCell ref="A31:G31"/>
    <mergeCell ref="P29:Q29"/>
    <mergeCell ref="P30:Q30"/>
    <mergeCell ref="P31:Q31"/>
    <mergeCell ref="P32:Q32"/>
    <mergeCell ref="P33:Q33"/>
    <mergeCell ref="P34:Q34"/>
    <mergeCell ref="M33:O33"/>
    <mergeCell ref="M34:O34"/>
    <mergeCell ref="K21:L21"/>
    <mergeCell ref="K22:L22"/>
    <mergeCell ref="K23:L23"/>
    <mergeCell ref="K24:L24"/>
    <mergeCell ref="K25:L25"/>
    <mergeCell ref="K26:L26"/>
    <mergeCell ref="A29:G29"/>
    <mergeCell ref="A28:G28"/>
    <mergeCell ref="H28:J28"/>
    <mergeCell ref="H29:J29"/>
    <mergeCell ref="P13:Q13"/>
    <mergeCell ref="R13:Z13"/>
    <mergeCell ref="R16:Z16"/>
    <mergeCell ref="H14:K14"/>
    <mergeCell ref="L14:O14"/>
    <mergeCell ref="P16:Q16"/>
    <mergeCell ref="T3:Z3"/>
    <mergeCell ref="T4:X4"/>
    <mergeCell ref="T5:X5"/>
    <mergeCell ref="Y5:Z5"/>
    <mergeCell ref="L6:O6"/>
    <mergeCell ref="L8:O8"/>
    <mergeCell ref="P6:S6"/>
    <mergeCell ref="P8:S8"/>
    <mergeCell ref="T7:X7"/>
    <mergeCell ref="Y7:Z7"/>
    <mergeCell ref="L5:O5"/>
    <mergeCell ref="L7:O7"/>
    <mergeCell ref="P5:S5"/>
    <mergeCell ref="H15:K15"/>
    <mergeCell ref="L15:O15"/>
    <mergeCell ref="P15:Q15"/>
    <mergeCell ref="R15:Z15"/>
    <mergeCell ref="L3:O4"/>
    <mergeCell ref="A1:Z1"/>
    <mergeCell ref="A2:Z2"/>
    <mergeCell ref="L13:O13"/>
    <mergeCell ref="A9:Z9"/>
    <mergeCell ref="A15:G15"/>
    <mergeCell ref="A14:G14"/>
    <mergeCell ref="A13:G13"/>
    <mergeCell ref="A12:G12"/>
    <mergeCell ref="H10:K11"/>
    <mergeCell ref="L11:O11"/>
    <mergeCell ref="P11:Q11"/>
    <mergeCell ref="L10:Q10"/>
    <mergeCell ref="R10:Z11"/>
    <mergeCell ref="A10:G11"/>
    <mergeCell ref="H12:K12"/>
    <mergeCell ref="H3:K4"/>
    <mergeCell ref="A3:G4"/>
    <mergeCell ref="P12:Q12"/>
    <mergeCell ref="R12:Z12"/>
    <mergeCell ref="H13:K13"/>
    <mergeCell ref="A5:G5"/>
    <mergeCell ref="A6:G6"/>
    <mergeCell ref="A7:G7"/>
    <mergeCell ref="H8:K8"/>
    <mergeCell ref="A8:G8"/>
    <mergeCell ref="A40:G40"/>
    <mergeCell ref="A27:G27"/>
    <mergeCell ref="A18:G19"/>
    <mergeCell ref="H18:L18"/>
    <mergeCell ref="H19:J19"/>
    <mergeCell ref="K19:L19"/>
    <mergeCell ref="H20:J20"/>
    <mergeCell ref="H21:J21"/>
    <mergeCell ref="A35:G35"/>
    <mergeCell ref="A37:G37"/>
    <mergeCell ref="A38:G38"/>
    <mergeCell ref="A39:G39"/>
    <mergeCell ref="A36:G36"/>
    <mergeCell ref="H37:J37"/>
    <mergeCell ref="H38:J38"/>
    <mergeCell ref="H39:J39"/>
    <mergeCell ref="K37:L37"/>
    <mergeCell ref="K38:L38"/>
    <mergeCell ref="K39:L39"/>
    <mergeCell ref="L12:O12"/>
    <mergeCell ref="A34:G34"/>
    <mergeCell ref="A33:G33"/>
    <mergeCell ref="A30:G30"/>
    <mergeCell ref="H5:K5"/>
    <mergeCell ref="H6:K6"/>
    <mergeCell ref="H7:K7"/>
    <mergeCell ref="M18:Q18"/>
    <mergeCell ref="M19:O19"/>
    <mergeCell ref="P19:Q19"/>
    <mergeCell ref="P7:S7"/>
    <mergeCell ref="K30:L30"/>
    <mergeCell ref="K31:L31"/>
    <mergeCell ref="R20:Z20"/>
    <mergeCell ref="R21:Z21"/>
    <mergeCell ref="R22:Z22"/>
    <mergeCell ref="R23:Z23"/>
    <mergeCell ref="R24:Z24"/>
    <mergeCell ref="R25:Z25"/>
    <mergeCell ref="R26:Z26"/>
    <mergeCell ref="R27:Z27"/>
    <mergeCell ref="R28:Z28"/>
    <mergeCell ref="R18:Z19"/>
    <mergeCell ref="R29:Z29"/>
    <mergeCell ref="R30:Z30"/>
    <mergeCell ref="R31:Z31"/>
    <mergeCell ref="P14:Q14"/>
    <mergeCell ref="R14:Z14"/>
    <mergeCell ref="M21:O21"/>
    <mergeCell ref="M22:O22"/>
    <mergeCell ref="M31:O31"/>
    <mergeCell ref="M23:O23"/>
    <mergeCell ref="M24:O24"/>
    <mergeCell ref="M25:O25"/>
    <mergeCell ref="M26:O26"/>
    <mergeCell ref="M27:O27"/>
    <mergeCell ref="M28:O28"/>
    <mergeCell ref="M29:O2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R32:Z32"/>
    <mergeCell ref="R33:Z33"/>
    <mergeCell ref="R34:Z34"/>
    <mergeCell ref="H35:J35"/>
    <mergeCell ref="K35:L35"/>
    <mergeCell ref="H36:J36"/>
    <mergeCell ref="K36:L36"/>
    <mergeCell ref="M35:O35"/>
    <mergeCell ref="P35:Q35"/>
    <mergeCell ref="R35:Z35"/>
    <mergeCell ref="M36:O36"/>
    <mergeCell ref="M32:O32"/>
    <mergeCell ref="K33:L33"/>
    <mergeCell ref="K34:L34"/>
    <mergeCell ref="K32:L32"/>
    <mergeCell ref="H41:L41"/>
    <mergeCell ref="H42:L42"/>
    <mergeCell ref="M41:Q41"/>
    <mergeCell ref="M42:Q42"/>
    <mergeCell ref="H40:J40"/>
    <mergeCell ref="K40:L40"/>
    <mergeCell ref="M40:O40"/>
    <mergeCell ref="P40:Q40"/>
    <mergeCell ref="R40:Z40"/>
    <mergeCell ref="R41:Z41"/>
    <mergeCell ref="R42:Z42"/>
    <mergeCell ref="M39:O39"/>
    <mergeCell ref="P36:Q36"/>
    <mergeCell ref="P37:Q37"/>
    <mergeCell ref="P38:Q38"/>
    <mergeCell ref="P39:Q39"/>
    <mergeCell ref="R36:Z36"/>
    <mergeCell ref="R37:Z37"/>
    <mergeCell ref="R38:Z38"/>
    <mergeCell ref="R39:Z39"/>
    <mergeCell ref="M37:O37"/>
    <mergeCell ref="M38:O38"/>
  </mergeCells>
  <pageMargins left="0.70866141732283472" right="0.70866141732283472" top="0.74803149606299213" bottom="0.35433070866141736" header="0.31496062992125984" footer="0.31496062992125984"/>
  <pageSetup paperSize="9" fitToHeight="0" orientation="portrait" r:id="rId1"/>
  <headerFooter>
    <oddHeader>&amp;C&amp;"Tahoma,Obyčejné"&amp;6Magistrát města Brna - Odbor sociální péče
Program I - ZÁVĚREČNÁ ZPRÁVA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506"/>
  <sheetViews>
    <sheetView zoomScale="150" zoomScaleNormal="150" workbookViewId="0">
      <selection activeCell="AB3" sqref="AB3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10" customFormat="1" ht="20.100000000000001" customHeight="1" x14ac:dyDescent="0.15">
      <c r="A1" s="62" t="s">
        <v>199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4"/>
    </row>
    <row r="2" spans="1:26" s="5" customFormat="1" ht="60" customHeight="1" thickBot="1" x14ac:dyDescent="0.2">
      <c r="A2" s="294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6"/>
    </row>
    <row r="3" spans="1:26" s="10" customFormat="1" ht="20.100000000000001" customHeight="1" x14ac:dyDescent="0.15">
      <c r="A3" s="62" t="s">
        <v>200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4"/>
    </row>
    <row r="4" spans="1:26" s="5" customFormat="1" ht="19.899999999999999" customHeight="1" thickBot="1" x14ac:dyDescent="0.2">
      <c r="A4" s="44" t="s">
        <v>201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776"/>
    </row>
    <row r="5" spans="1:26" s="10" customFormat="1" ht="20.100000000000001" customHeight="1" x14ac:dyDescent="0.15">
      <c r="A5" s="62" t="s">
        <v>202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4"/>
    </row>
    <row r="6" spans="1:26" s="16" customFormat="1" ht="35.1" customHeight="1" thickBot="1" x14ac:dyDescent="0.3">
      <c r="A6" s="777" t="s">
        <v>203</v>
      </c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  <c r="V6" s="778"/>
      <c r="W6" s="778"/>
      <c r="X6" s="778"/>
      <c r="Y6" s="778"/>
      <c r="Z6" s="779"/>
    </row>
    <row r="7" spans="1:26" s="10" customFormat="1" ht="20.100000000000001" customHeight="1" x14ac:dyDescent="0.15">
      <c r="A7" s="773" t="s">
        <v>204</v>
      </c>
      <c r="B7" s="774"/>
      <c r="C7" s="774"/>
      <c r="D7" s="774"/>
      <c r="E7" s="774"/>
      <c r="F7" s="774"/>
      <c r="G7" s="774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  <c r="U7" s="774"/>
      <c r="V7" s="774"/>
      <c r="W7" s="774"/>
      <c r="X7" s="774"/>
      <c r="Y7" s="774"/>
      <c r="Z7" s="775"/>
    </row>
    <row r="8" spans="1:26" s="5" customFormat="1" ht="42.75" customHeight="1" thickBot="1" x14ac:dyDescent="0.2">
      <c r="A8" s="629" t="s">
        <v>205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7"/>
    </row>
    <row r="9" spans="1:26" s="5" customFormat="1" ht="20.100000000000001" customHeight="1" x14ac:dyDescent="0.15">
      <c r="A9" s="62" t="s">
        <v>206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4"/>
    </row>
    <row r="10" spans="1:26" s="5" customFormat="1" ht="35.1" customHeight="1" x14ac:dyDescent="0.15">
      <c r="A10" s="40" t="s">
        <v>207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772"/>
    </row>
    <row r="11" spans="1:26" s="5" customFormat="1" ht="12.75" customHeight="1" x14ac:dyDescent="0.15">
      <c r="A11" s="25" t="s">
        <v>208</v>
      </c>
      <c r="B11" s="26"/>
      <c r="C11" s="26"/>
      <c r="D11" s="26"/>
      <c r="E11" s="26"/>
      <c r="F11" s="26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3"/>
    </row>
    <row r="12" spans="1:26" s="5" customFormat="1" ht="12.75" customHeight="1" x14ac:dyDescent="0.15">
      <c r="A12" s="25" t="s">
        <v>209</v>
      </c>
      <c r="B12" s="26"/>
      <c r="C12" s="26"/>
      <c r="D12" s="26"/>
      <c r="E12" s="26"/>
      <c r="F12" s="26"/>
      <c r="G12" s="48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3"/>
    </row>
    <row r="13" spans="1:26" s="5" customFormat="1" ht="12.75" customHeight="1" x14ac:dyDescent="0.15">
      <c r="A13" s="25" t="s">
        <v>210</v>
      </c>
      <c r="B13" s="26"/>
      <c r="C13" s="26"/>
      <c r="D13" s="26"/>
      <c r="E13" s="26"/>
      <c r="F13" s="26"/>
      <c r="G13" s="48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3"/>
    </row>
    <row r="14" spans="1:26" s="5" customFormat="1" ht="60" customHeight="1" thickBot="1" x14ac:dyDescent="0.2">
      <c r="A14" s="36" t="s">
        <v>211</v>
      </c>
      <c r="B14" s="37"/>
      <c r="C14" s="37"/>
      <c r="D14" s="37"/>
      <c r="E14" s="37"/>
      <c r="F14" s="37"/>
      <c r="G14" s="770"/>
      <c r="H14" s="770"/>
      <c r="I14" s="770"/>
      <c r="J14" s="770"/>
      <c r="K14" s="770"/>
      <c r="L14" s="770"/>
      <c r="M14" s="770"/>
      <c r="N14" s="770"/>
      <c r="O14" s="770"/>
      <c r="P14" s="770"/>
      <c r="Q14" s="770"/>
      <c r="R14" s="770"/>
      <c r="S14" s="770"/>
      <c r="T14" s="770"/>
      <c r="U14" s="770"/>
      <c r="V14" s="770"/>
      <c r="W14" s="770"/>
      <c r="X14" s="770"/>
      <c r="Y14" s="770"/>
      <c r="Z14" s="771"/>
    </row>
    <row r="15" spans="1:26" s="5" customFormat="1" ht="12.75" customHeight="1" x14ac:dyDescent="0.15"/>
    <row r="16" spans="1:26" s="5" customFormat="1" ht="12.75" customHeight="1" x14ac:dyDescent="0.15"/>
    <row r="17" s="5" customFormat="1" ht="12.75" customHeight="1" x14ac:dyDescent="0.15"/>
    <row r="18" s="5" customFormat="1" ht="12.75" customHeight="1" x14ac:dyDescent="0.15"/>
    <row r="19" s="5" customFormat="1" ht="12.75" customHeight="1" x14ac:dyDescent="0.15"/>
    <row r="20" s="5" customFormat="1" ht="12.75" customHeight="1" x14ac:dyDescent="0.15"/>
    <row r="21" s="5" customFormat="1" ht="12.75" customHeight="1" x14ac:dyDescent="0.15"/>
    <row r="22" s="5" customFormat="1" ht="12.75" customHeight="1" x14ac:dyDescent="0.15"/>
    <row r="23" s="5" customFormat="1" ht="12.75" customHeight="1" x14ac:dyDescent="0.15"/>
    <row r="24" s="5" customFormat="1" ht="12.75" customHeight="1" x14ac:dyDescent="0.15"/>
    <row r="25" s="5" customFormat="1" ht="12.75" customHeight="1" x14ac:dyDescent="0.15"/>
    <row r="26" s="5" customFormat="1" ht="12.75" customHeight="1" x14ac:dyDescent="0.15"/>
    <row r="27" s="5" customFormat="1" ht="12.75" customHeight="1" x14ac:dyDescent="0.15"/>
    <row r="28" s="5" customFormat="1" ht="12.75" customHeight="1" x14ac:dyDescent="0.15"/>
    <row r="29" s="5" customFormat="1" ht="12.75" customHeight="1" x14ac:dyDescent="0.15"/>
    <row r="30" s="5" customFormat="1" ht="12.75" customHeight="1" x14ac:dyDescent="0.15"/>
    <row r="31" s="5" customFormat="1" ht="12.75" customHeight="1" x14ac:dyDescent="0.15"/>
    <row r="32" s="5" customFormat="1" ht="12.75" customHeight="1" x14ac:dyDescent="0.15"/>
    <row r="33" s="5" customFormat="1" ht="12.75" customHeight="1" x14ac:dyDescent="0.15"/>
    <row r="34" s="5" customFormat="1" ht="12.75" customHeight="1" x14ac:dyDescent="0.15"/>
    <row r="35" s="5" customFormat="1" ht="12.75" customHeight="1" x14ac:dyDescent="0.15"/>
    <row r="36" s="5" customFormat="1" ht="12.75" customHeight="1" x14ac:dyDescent="0.15"/>
    <row r="37" s="5" customFormat="1" ht="12.75" customHeight="1" x14ac:dyDescent="0.15"/>
    <row r="38" s="5" customFormat="1" ht="12.75" customHeight="1" x14ac:dyDescent="0.15"/>
    <row r="39" s="5" customFormat="1" ht="12.75" customHeight="1" x14ac:dyDescent="0.15"/>
    <row r="40" s="5" customFormat="1" ht="12.75" customHeight="1" x14ac:dyDescent="0.15"/>
    <row r="41" s="5" customFormat="1" ht="12.75" customHeight="1" x14ac:dyDescent="0.15"/>
    <row r="42" s="5" customFormat="1" ht="12.75" customHeight="1" x14ac:dyDescent="0.15"/>
    <row r="43" s="5" customFormat="1" ht="12.75" customHeight="1" x14ac:dyDescent="0.15"/>
    <row r="44" s="5" customFormat="1" ht="12.75" customHeight="1" x14ac:dyDescent="0.15"/>
    <row r="45" s="5" customFormat="1" ht="12.75" customHeight="1" x14ac:dyDescent="0.15"/>
    <row r="46" s="5" customFormat="1" ht="12.75" customHeight="1" x14ac:dyDescent="0.15"/>
    <row r="47" s="5" customFormat="1" ht="12.75" customHeight="1" x14ac:dyDescent="0.15"/>
    <row r="48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pans="27:30" s="5" customFormat="1" ht="12.75" customHeight="1" x14ac:dyDescent="0.15"/>
    <row r="82" spans="27:30" s="5" customFormat="1" ht="12.75" customHeight="1" x14ac:dyDescent="0.15"/>
    <row r="83" spans="27:30" s="5" customFormat="1" ht="12.75" customHeight="1" x14ac:dyDescent="0.15"/>
    <row r="84" spans="27:30" s="5" customFormat="1" ht="12.75" customHeight="1" x14ac:dyDescent="0.15"/>
    <row r="85" spans="27:30" s="5" customFormat="1" ht="12.75" customHeight="1" x14ac:dyDescent="0.15"/>
    <row r="86" spans="27:30" s="5" customFormat="1" ht="12.75" customHeight="1" x14ac:dyDescent="0.15"/>
    <row r="87" spans="27:30" s="5" customFormat="1" ht="12.75" customHeight="1" x14ac:dyDescent="0.15"/>
    <row r="88" spans="27:30" s="5" customFormat="1" ht="12.75" customHeight="1" x14ac:dyDescent="0.15"/>
    <row r="89" spans="27:30" s="5" customFormat="1" ht="12.75" customHeight="1" x14ac:dyDescent="0.15"/>
    <row r="90" spans="27:30" s="5" customFormat="1" ht="12.75" customHeight="1" x14ac:dyDescent="0.15"/>
    <row r="91" spans="27:30" s="5" customFormat="1" ht="12.75" customHeight="1" x14ac:dyDescent="0.15"/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  <row r="472" spans="27:30" s="2" customFormat="1" ht="12.75" customHeight="1" x14ac:dyDescent="0.25">
      <c r="AA472" s="1"/>
      <c r="AB472" s="3"/>
      <c r="AC472"/>
      <c r="AD472"/>
    </row>
    <row r="473" spans="27:30" s="2" customFormat="1" ht="12.75" customHeight="1" x14ac:dyDescent="0.25">
      <c r="AA473" s="1"/>
      <c r="AB473" s="3"/>
      <c r="AC473"/>
      <c r="AD473"/>
    </row>
    <row r="474" spans="27:30" s="2" customFormat="1" ht="12.75" customHeight="1" x14ac:dyDescent="0.25">
      <c r="AA474" s="1"/>
      <c r="AB474" s="3"/>
      <c r="AC474"/>
      <c r="AD474"/>
    </row>
    <row r="475" spans="27:30" s="2" customFormat="1" ht="12.75" customHeight="1" x14ac:dyDescent="0.25">
      <c r="AA475" s="1"/>
      <c r="AB475" s="3"/>
      <c r="AC475"/>
      <c r="AD475"/>
    </row>
    <row r="476" spans="27:30" s="2" customFormat="1" ht="12.75" customHeight="1" x14ac:dyDescent="0.25">
      <c r="AA476" s="1"/>
      <c r="AB476" s="3"/>
      <c r="AC476"/>
      <c r="AD476"/>
    </row>
    <row r="477" spans="27:30" s="2" customFormat="1" ht="12.75" customHeight="1" x14ac:dyDescent="0.25">
      <c r="AA477" s="1"/>
      <c r="AB477" s="3"/>
      <c r="AC477"/>
      <c r="AD477"/>
    </row>
    <row r="478" spans="27:30" s="2" customFormat="1" ht="12.75" customHeight="1" x14ac:dyDescent="0.25">
      <c r="AA478" s="1"/>
      <c r="AB478" s="3"/>
      <c r="AC478"/>
      <c r="AD478"/>
    </row>
    <row r="479" spans="27:30" s="2" customFormat="1" ht="12.75" customHeight="1" x14ac:dyDescent="0.25">
      <c r="AA479" s="1"/>
      <c r="AB479" s="3"/>
      <c r="AC479"/>
      <c r="AD479"/>
    </row>
    <row r="480" spans="27:30" s="2" customFormat="1" ht="12.75" customHeight="1" x14ac:dyDescent="0.25">
      <c r="AA480" s="1"/>
      <c r="AB480" s="3"/>
      <c r="AC480"/>
      <c r="AD480"/>
    </row>
    <row r="481" spans="27:30" s="2" customFormat="1" ht="12.75" customHeight="1" x14ac:dyDescent="0.25">
      <c r="AA481" s="1"/>
      <c r="AB481" s="3"/>
      <c r="AC481"/>
      <c r="AD481"/>
    </row>
    <row r="482" spans="27:30" s="2" customFormat="1" ht="12.75" customHeight="1" x14ac:dyDescent="0.25">
      <c r="AA482" s="1"/>
      <c r="AB482" s="3"/>
      <c r="AC482"/>
      <c r="AD482"/>
    </row>
    <row r="483" spans="27:30" s="2" customFormat="1" ht="12.75" customHeight="1" x14ac:dyDescent="0.25">
      <c r="AA483" s="1"/>
      <c r="AB483" s="3"/>
      <c r="AC483"/>
      <c r="AD483"/>
    </row>
    <row r="484" spans="27:30" s="2" customFormat="1" ht="12.75" customHeight="1" x14ac:dyDescent="0.25">
      <c r="AA484" s="1"/>
      <c r="AB484" s="3"/>
      <c r="AC484"/>
      <c r="AD484"/>
    </row>
    <row r="485" spans="27:30" s="2" customFormat="1" ht="12.75" customHeight="1" x14ac:dyDescent="0.25">
      <c r="AA485" s="1"/>
      <c r="AB485" s="3"/>
      <c r="AC485"/>
      <c r="AD485"/>
    </row>
    <row r="486" spans="27:30" s="2" customFormat="1" ht="12.75" customHeight="1" x14ac:dyDescent="0.25">
      <c r="AA486" s="1"/>
      <c r="AB486" s="3"/>
      <c r="AC486"/>
      <c r="AD486"/>
    </row>
    <row r="487" spans="27:30" s="2" customFormat="1" ht="12.75" customHeight="1" x14ac:dyDescent="0.25">
      <c r="AA487" s="1"/>
      <c r="AB487" s="3"/>
      <c r="AC487"/>
      <c r="AD487"/>
    </row>
    <row r="488" spans="27:30" s="2" customFormat="1" ht="12.75" customHeight="1" x14ac:dyDescent="0.25">
      <c r="AA488" s="1"/>
      <c r="AB488" s="3"/>
      <c r="AC488"/>
      <c r="AD488"/>
    </row>
    <row r="489" spans="27:30" s="2" customFormat="1" ht="12.75" customHeight="1" x14ac:dyDescent="0.25">
      <c r="AA489" s="1"/>
      <c r="AB489" s="3"/>
      <c r="AC489"/>
      <c r="AD489"/>
    </row>
    <row r="490" spans="27:30" s="2" customFormat="1" ht="12.75" customHeight="1" x14ac:dyDescent="0.25">
      <c r="AA490" s="1"/>
      <c r="AB490" s="3"/>
      <c r="AC490"/>
      <c r="AD490"/>
    </row>
    <row r="491" spans="27:30" s="2" customFormat="1" ht="12.75" customHeight="1" x14ac:dyDescent="0.25">
      <c r="AA491" s="1"/>
      <c r="AB491" s="3"/>
      <c r="AC491"/>
      <c r="AD491"/>
    </row>
    <row r="492" spans="27:30" s="2" customFormat="1" ht="12.75" customHeight="1" x14ac:dyDescent="0.25">
      <c r="AA492" s="1"/>
      <c r="AB492" s="3"/>
      <c r="AC492"/>
      <c r="AD492"/>
    </row>
    <row r="493" spans="27:30" s="2" customFormat="1" ht="12.75" customHeight="1" x14ac:dyDescent="0.25">
      <c r="AA493" s="1"/>
      <c r="AB493" s="3"/>
      <c r="AC493"/>
      <c r="AD493"/>
    </row>
    <row r="494" spans="27:30" s="2" customFormat="1" ht="12.75" customHeight="1" x14ac:dyDescent="0.25">
      <c r="AA494" s="1"/>
      <c r="AB494" s="3"/>
      <c r="AC494"/>
      <c r="AD494"/>
    </row>
    <row r="495" spans="27:30" s="2" customFormat="1" ht="12.75" customHeight="1" x14ac:dyDescent="0.25">
      <c r="AA495" s="1"/>
      <c r="AB495" s="3"/>
      <c r="AC495"/>
      <c r="AD495"/>
    </row>
    <row r="496" spans="27:30" s="2" customFormat="1" ht="12.75" customHeight="1" x14ac:dyDescent="0.25">
      <c r="AA496" s="1"/>
      <c r="AB496" s="3"/>
      <c r="AC496"/>
      <c r="AD496"/>
    </row>
    <row r="497" spans="27:30" s="2" customFormat="1" ht="12.75" customHeight="1" x14ac:dyDescent="0.25">
      <c r="AA497" s="1"/>
      <c r="AB497" s="3"/>
      <c r="AC497"/>
      <c r="AD497"/>
    </row>
    <row r="498" spans="27:30" s="2" customFormat="1" ht="12.75" customHeight="1" x14ac:dyDescent="0.25">
      <c r="AA498" s="1"/>
      <c r="AB498" s="3"/>
      <c r="AC498"/>
      <c r="AD498"/>
    </row>
    <row r="499" spans="27:30" s="2" customFormat="1" ht="12.75" customHeight="1" x14ac:dyDescent="0.25">
      <c r="AA499" s="1"/>
      <c r="AB499" s="3"/>
      <c r="AC499"/>
      <c r="AD499"/>
    </row>
    <row r="500" spans="27:30" s="2" customFormat="1" ht="12.75" customHeight="1" x14ac:dyDescent="0.25">
      <c r="AA500" s="1"/>
      <c r="AB500" s="3"/>
      <c r="AC500"/>
      <c r="AD500"/>
    </row>
    <row r="501" spans="27:30" s="2" customFormat="1" ht="12.75" customHeight="1" x14ac:dyDescent="0.25">
      <c r="AA501" s="1"/>
      <c r="AB501" s="3"/>
      <c r="AC501"/>
      <c r="AD501"/>
    </row>
    <row r="502" spans="27:30" s="2" customFormat="1" ht="12.75" customHeight="1" x14ac:dyDescent="0.25">
      <c r="AA502" s="1"/>
      <c r="AB502" s="3"/>
      <c r="AC502"/>
      <c r="AD502"/>
    </row>
    <row r="503" spans="27:30" s="2" customFormat="1" ht="12.75" customHeight="1" x14ac:dyDescent="0.25">
      <c r="AA503" s="1"/>
      <c r="AB503" s="3"/>
      <c r="AC503"/>
      <c r="AD503"/>
    </row>
    <row r="504" spans="27:30" s="2" customFormat="1" ht="12.75" customHeight="1" x14ac:dyDescent="0.25">
      <c r="AA504" s="1"/>
      <c r="AB504" s="3"/>
      <c r="AC504"/>
      <c r="AD504"/>
    </row>
    <row r="505" spans="27:30" s="2" customFormat="1" ht="12.75" customHeight="1" x14ac:dyDescent="0.25">
      <c r="AA505" s="1"/>
      <c r="AB505" s="3"/>
      <c r="AC505"/>
      <c r="AD505"/>
    </row>
    <row r="506" spans="27:30" s="2" customFormat="1" ht="12.75" customHeight="1" x14ac:dyDescent="0.25">
      <c r="AA506" s="1"/>
      <c r="AB506" s="3"/>
      <c r="AC506"/>
      <c r="AD506"/>
    </row>
  </sheetData>
  <sheetProtection algorithmName="SHA-512" hashValue="05TJNoJe5uY/6b6QpLydi95aRZb36YPR/cOc9BdYV0+G2LqMMbtxCFMM+Q9hTxSqpafhCQHTOcqZ91igWVFnfA==" saltValue="YHfG3KpH29H1r5t+RNXsOw==" spinCount="100000" sheet="1" objects="1" scenarios="1"/>
  <protectedRanges>
    <protectedRange sqref="A2 G11:Z14" name="Oblast1"/>
  </protectedRanges>
  <mergeCells count="18">
    <mergeCell ref="A7:Z7"/>
    <mergeCell ref="A9:Z9"/>
    <mergeCell ref="A5:Z5"/>
    <mergeCell ref="A1:Z1"/>
    <mergeCell ref="A2:Z2"/>
    <mergeCell ref="A3:Z3"/>
    <mergeCell ref="A4:Z4"/>
    <mergeCell ref="A6:Z6"/>
    <mergeCell ref="A14:F14"/>
    <mergeCell ref="G14:Z14"/>
    <mergeCell ref="A8:Z8"/>
    <mergeCell ref="A10:Z10"/>
    <mergeCell ref="A11:F11"/>
    <mergeCell ref="G11:Z11"/>
    <mergeCell ref="A12:F12"/>
    <mergeCell ref="G12:Z12"/>
    <mergeCell ref="A13:F13"/>
    <mergeCell ref="G13:Z13"/>
  </mergeCells>
  <pageMargins left="0.7" right="0.7" top="0.75" bottom="0.75" header="0.3" footer="0.3"/>
  <pageSetup paperSize="9" orientation="portrait" r:id="rId1"/>
  <headerFooter>
    <oddHeader>&amp;C&amp;"Tahoma,Obyčejné"&amp;6Magistrát města Brna - Odbor sociální péče
Program I - ZÁVĚREČNÁ ZPRÁVA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88ADA85D3F7488C152A3B92487B98" ma:contentTypeVersion="15" ma:contentTypeDescription="Vytvoří nový dokument" ma:contentTypeScope="" ma:versionID="363d8296df7ae7e737b48fce635f5f37">
  <xsd:schema xmlns:xsd="http://www.w3.org/2001/XMLSchema" xmlns:xs="http://www.w3.org/2001/XMLSchema" xmlns:p="http://schemas.microsoft.com/office/2006/metadata/properties" xmlns:ns2="486faa3f-af8e-486a-a860-cd18121bcd0f" xmlns:ns3="c64f38af-02f8-4aa6-b7d5-649e963f9024" targetNamespace="http://schemas.microsoft.com/office/2006/metadata/properties" ma:root="true" ma:fieldsID="824672ca6bc4c4f7a8a305c6c41b5b2b" ns2:_="" ns3:_="">
    <xsd:import namespace="486faa3f-af8e-486a-a860-cd18121bcd0f"/>
    <xsd:import namespace="c64f38af-02f8-4aa6-b7d5-649e963f9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faa3f-af8e-486a-a860-cd18121bc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38af-02f8-4aa6-b7d5-649e963f9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ad9a45-1a4d-4c18-b3c5-a2d3f599fb00}" ma:internalName="TaxCatchAll" ma:showField="CatchAllData" ma:web="c64f38af-02f8-4aa6-b7d5-649e963f9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4f38af-02f8-4aa6-b7d5-649e963f9024" xsi:nil="true"/>
    <lcf76f155ced4ddcb4097134ff3c332f xmlns="486faa3f-af8e-486a-a860-cd18121bcd0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2D9CAB-3F52-4596-9DF0-3F873D4E0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faa3f-af8e-486a-a860-cd18121bcd0f"/>
    <ds:schemaRef ds:uri="c64f38af-02f8-4aa6-b7d5-649e963f9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E6A5D9-C68B-4926-BA72-9ECBBC8062E0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c64f38af-02f8-4aa6-b7d5-649e963f9024"/>
    <ds:schemaRef ds:uri="http://purl.org/dc/elements/1.1/"/>
    <ds:schemaRef ds:uri="http://schemas.openxmlformats.org/package/2006/metadata/core-properties"/>
    <ds:schemaRef ds:uri="486faa3f-af8e-486a-a860-cd18121bcd0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8656C9-C939-480E-8F0B-AC4609A8C3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1. základní údaje</vt:lpstr>
      <vt:lpstr>2. příjemce</vt:lpstr>
      <vt:lpstr>3. sociální služba</vt:lpstr>
      <vt:lpstr>4. pracovníci - přímá soc. péče</vt:lpstr>
      <vt:lpstr>5. pracovníci - nepřímá péče</vt:lpstr>
      <vt:lpstr>6. rozpočet</vt:lpstr>
      <vt:lpstr>7. financování SSL</vt:lpstr>
      <vt:lpstr>8. podpis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Zitová Šárka</dc:creator>
  <cp:keywords/>
  <dc:description/>
  <cp:lastModifiedBy>Sekaninová Věra (MMB_OSP)</cp:lastModifiedBy>
  <cp:revision/>
  <cp:lastPrinted>2024-12-16T22:55:31Z</cp:lastPrinted>
  <dcterms:created xsi:type="dcterms:W3CDTF">2015-06-05T18:19:34Z</dcterms:created>
  <dcterms:modified xsi:type="dcterms:W3CDTF">2024-12-17T10:45:51Z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0x010100CE688ADA85D3F7488C152A3B92487B98</vt:lpwstr>
  </property>
  <property fmtid="{D5CDD505-2E9C-101B-9397-08002B2CF9AE}" pid="3" name="MediaServiceImageTags">
    <vt:lpwstr/>
  </property>
</Properties>
</file>