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Dotace NNO/DOTACE 2024/"/>
    </mc:Choice>
  </mc:AlternateContent>
  <xr:revisionPtr revIDLastSave="74" documentId="13_ncr:1_{75B5DC3C-7064-4240-AB72-840DBA44FA5E}" xr6:coauthVersionLast="47" xr6:coauthVersionMax="47" xr10:uidLastSave="{44B10EDB-AAAA-4CDE-8113-67B0F0B33AB2}"/>
  <bookViews>
    <workbookView xWindow="28680" yWindow="-120" windowWidth="29040" windowHeight="15720" tabRatio="747" activeTab="6" xr2:uid="{00000000-000D-0000-FFFF-FFFF00000000}"/>
  </bookViews>
  <sheets>
    <sheet name="1. základní údaje" sheetId="5" r:id="rId1"/>
    <sheet name="2. příjemce" sheetId="6" r:id="rId2"/>
    <sheet name="3. zpráva o realizaci" sheetId="7" r:id="rId3"/>
    <sheet name="4. kvantitativní ukazatele" sheetId="8" r:id="rId4"/>
    <sheet name="5. realizační tým" sheetId="9" r:id="rId5"/>
    <sheet name="6. rozpočet" sheetId="10" r:id="rId6"/>
    <sheet name="7. finanční zajištění" sheetId="11" r:id="rId7"/>
    <sheet name="8. podpis a přílohy" sheetId="12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5" l="1"/>
  <c r="R24" i="5"/>
  <c r="I25" i="5"/>
  <c r="I24" i="5"/>
  <c r="X18" i="5"/>
  <c r="K35" i="10"/>
  <c r="G35" i="10"/>
  <c r="K31" i="10"/>
  <c r="G31" i="10"/>
  <c r="K27" i="10"/>
  <c r="G27" i="10"/>
  <c r="K23" i="10"/>
  <c r="G23" i="10"/>
  <c r="K20" i="10"/>
  <c r="G20" i="10"/>
  <c r="K16" i="10"/>
  <c r="G16" i="10"/>
  <c r="K11" i="10"/>
  <c r="G11" i="10"/>
  <c r="R9" i="10" l="1"/>
  <c r="N9" i="10"/>
  <c r="K39" i="10"/>
  <c r="K5" i="10"/>
  <c r="G5" i="10"/>
  <c r="R11" i="10"/>
  <c r="N11" i="10"/>
  <c r="R27" i="10"/>
  <c r="N27" i="10"/>
  <c r="R16" i="10"/>
  <c r="N16" i="10"/>
  <c r="R20" i="10"/>
  <c r="N20" i="10"/>
  <c r="R23" i="10"/>
  <c r="N23" i="10"/>
  <c r="R31" i="10"/>
  <c r="N31" i="10"/>
  <c r="R35" i="10"/>
  <c r="N35" i="10"/>
  <c r="R39" i="10"/>
  <c r="N39" i="10"/>
  <c r="U40" i="10"/>
  <c r="U37" i="10"/>
  <c r="U38" i="10"/>
  <c r="U36" i="10"/>
  <c r="U32" i="10"/>
  <c r="U33" i="10"/>
  <c r="U34" i="10"/>
  <c r="U29" i="10"/>
  <c r="U30" i="10"/>
  <c r="U28" i="10"/>
  <c r="U25" i="10"/>
  <c r="U26" i="10"/>
  <c r="U24" i="10"/>
  <c r="U22" i="10"/>
  <c r="U21" i="10"/>
  <c r="U18" i="10"/>
  <c r="U19" i="10"/>
  <c r="U17" i="10"/>
  <c r="U13" i="10"/>
  <c r="U12" i="10"/>
  <c r="G39" i="10"/>
  <c r="AA29" i="9"/>
  <c r="R8" i="10" s="1"/>
  <c r="S29" i="9"/>
  <c r="L29" i="9"/>
  <c r="AC2" i="9"/>
  <c r="AE32" i="9"/>
  <c r="W28" i="9"/>
  <c r="AE28" i="9" s="1"/>
  <c r="I28" i="9"/>
  <c r="W27" i="9"/>
  <c r="AE27" i="9" s="1"/>
  <c r="I27" i="9"/>
  <c r="W26" i="9"/>
  <c r="AE26" i="9" s="1"/>
  <c r="I26" i="9"/>
  <c r="AE25" i="9"/>
  <c r="W25" i="9"/>
  <c r="I25" i="9"/>
  <c r="W24" i="9"/>
  <c r="AE24" i="9" s="1"/>
  <c r="I24" i="9"/>
  <c r="W23" i="9"/>
  <c r="AE23" i="9" s="1"/>
  <c r="I23" i="9"/>
  <c r="AA20" i="9"/>
  <c r="R7" i="10" s="1"/>
  <c r="K20" i="9"/>
  <c r="I20" i="9"/>
  <c r="T19" i="9"/>
  <c r="P19" i="9"/>
  <c r="W19" i="9" s="1"/>
  <c r="AE19" i="9" s="1"/>
  <c r="T18" i="9"/>
  <c r="P18" i="9"/>
  <c r="W18" i="9" s="1"/>
  <c r="AE18" i="9" s="1"/>
  <c r="T17" i="9"/>
  <c r="P17" i="9"/>
  <c r="W17" i="9" s="1"/>
  <c r="AE17" i="9" s="1"/>
  <c r="T16" i="9"/>
  <c r="P16" i="9"/>
  <c r="AA13" i="9"/>
  <c r="R6" i="10" s="1"/>
  <c r="K13" i="9"/>
  <c r="I13" i="9"/>
  <c r="T12" i="9"/>
  <c r="P12" i="9"/>
  <c r="W12" i="9" s="1"/>
  <c r="AE12" i="9" s="1"/>
  <c r="T11" i="9"/>
  <c r="P11" i="9"/>
  <c r="W11" i="9" s="1"/>
  <c r="AE11" i="9" s="1"/>
  <c r="T10" i="9"/>
  <c r="P10" i="9"/>
  <c r="W10" i="9" s="1"/>
  <c r="AE10" i="9" s="1"/>
  <c r="T9" i="9"/>
  <c r="P9" i="9"/>
  <c r="W9" i="9" s="1"/>
  <c r="AE9" i="9" s="1"/>
  <c r="T8" i="9"/>
  <c r="P8" i="9"/>
  <c r="W8" i="9" s="1"/>
  <c r="AE8" i="9" s="1"/>
  <c r="T7" i="9"/>
  <c r="P7" i="9"/>
  <c r="I29" i="9" l="1"/>
  <c r="AC36" i="9" s="1"/>
  <c r="P20" i="9"/>
  <c r="W16" i="9"/>
  <c r="AE16" i="9" s="1"/>
  <c r="P13" i="9"/>
  <c r="W29" i="9"/>
  <c r="N8" i="10" s="1"/>
  <c r="U8" i="10" s="1"/>
  <c r="AA35" i="9"/>
  <c r="U9" i="10"/>
  <c r="R5" i="10"/>
  <c r="N15" i="10"/>
  <c r="N14" i="10" s="1"/>
  <c r="N10" i="10" s="1"/>
  <c r="R15" i="10"/>
  <c r="R14" i="10" s="1"/>
  <c r="U20" i="10"/>
  <c r="U23" i="10"/>
  <c r="U11" i="10"/>
  <c r="U27" i="10"/>
  <c r="U16" i="10"/>
  <c r="U31" i="10"/>
  <c r="U35" i="10"/>
  <c r="U39" i="10"/>
  <c r="K15" i="10"/>
  <c r="K14" i="10" s="1"/>
  <c r="K10" i="10" s="1"/>
  <c r="K4" i="10" s="1"/>
  <c r="G4" i="11" s="1"/>
  <c r="I23" i="5" s="1"/>
  <c r="G15" i="5" s="1"/>
  <c r="G15" i="10"/>
  <c r="G14" i="10" s="1"/>
  <c r="G10" i="10" s="1"/>
  <c r="G4" i="10" s="1"/>
  <c r="W7" i="9"/>
  <c r="X2" i="8"/>
  <c r="W20" i="9" l="1"/>
  <c r="AE20" i="9" s="1"/>
  <c r="U14" i="10"/>
  <c r="U15" i="10"/>
  <c r="R10" i="10"/>
  <c r="R4" i="10" s="1"/>
  <c r="M4" i="11" s="1"/>
  <c r="AE29" i="9"/>
  <c r="W13" i="9"/>
  <c r="AE7" i="9"/>
  <c r="X31" i="7"/>
  <c r="X29" i="7"/>
  <c r="X27" i="7"/>
  <c r="X25" i="7"/>
  <c r="X23" i="7"/>
  <c r="X21" i="7"/>
  <c r="X18" i="7"/>
  <c r="X15" i="7"/>
  <c r="X12" i="7"/>
  <c r="X8" i="7"/>
  <c r="G2" i="7"/>
  <c r="G2" i="6"/>
  <c r="G19" i="11"/>
  <c r="N7" i="10" l="1"/>
  <c r="U7" i="10" s="1"/>
  <c r="AE13" i="9"/>
  <c r="N6" i="10"/>
  <c r="R23" i="5"/>
  <c r="G16" i="5" s="1"/>
  <c r="G17" i="5" s="1"/>
  <c r="M19" i="11"/>
  <c r="Q4" i="11" s="1"/>
  <c r="K6" i="11"/>
  <c r="I22" i="5"/>
  <c r="G20" i="11"/>
  <c r="K7" i="11"/>
  <c r="K14" i="11"/>
  <c r="U10" i="10"/>
  <c r="U35" i="9"/>
  <c r="AE35" i="9" s="1"/>
  <c r="K10" i="11"/>
  <c r="K11" i="11"/>
  <c r="K15" i="11"/>
  <c r="K18" i="11"/>
  <c r="K4" i="11"/>
  <c r="K8" i="11"/>
  <c r="K12" i="11"/>
  <c r="K16" i="11"/>
  <c r="K5" i="11"/>
  <c r="K9" i="11"/>
  <c r="K13" i="11"/>
  <c r="K17" i="11"/>
  <c r="N5" i="10" l="1"/>
  <c r="U6" i="10"/>
  <c r="R22" i="5"/>
  <c r="Q17" i="11"/>
  <c r="Q16" i="11"/>
  <c r="Q14" i="11"/>
  <c r="Q11" i="11"/>
  <c r="Q13" i="11"/>
  <c r="Q12" i="11"/>
  <c r="Q10" i="11"/>
  <c r="Q7" i="11"/>
  <c r="Q5" i="11"/>
  <c r="Q18" i="11"/>
  <c r="Q15" i="11"/>
  <c r="Q9" i="11"/>
  <c r="Q8" i="11"/>
  <c r="Q6" i="11"/>
  <c r="N25" i="5"/>
  <c r="N24" i="5"/>
  <c r="N23" i="5"/>
  <c r="K19" i="11"/>
  <c r="U5" i="10" l="1"/>
  <c r="N4" i="10"/>
  <c r="Q19" i="11"/>
  <c r="W25" i="5"/>
  <c r="W24" i="5"/>
  <c r="W23" i="5"/>
  <c r="N22" i="5"/>
  <c r="W22" i="5" l="1"/>
  <c r="U4" i="10"/>
  <c r="M20" i="11"/>
</calcChain>
</file>

<file path=xl/sharedStrings.xml><?xml version="1.0" encoding="utf-8"?>
<sst xmlns="http://schemas.openxmlformats.org/spreadsheetml/2006/main" count="330" uniqueCount="215">
  <si>
    <t>datum přijetí:</t>
  </si>
  <si>
    <t>číslo jednací:</t>
  </si>
  <si>
    <r>
      <rPr>
        <b/>
        <sz val="12"/>
        <rFont val="Tahoma"/>
        <family val="2"/>
        <charset val="238"/>
      </rPr>
      <t>ZÁVĚREČNÁ ZPRÁVA</t>
    </r>
    <r>
      <rPr>
        <b/>
        <sz val="11"/>
        <rFont val="Tahoma"/>
        <family val="2"/>
        <charset val="238"/>
      </rPr>
      <t xml:space="preserve">
o čerpání neinvestiční dotace z rozpočtu statutárního města Brna na rok 2024</t>
    </r>
  </si>
  <si>
    <t>DRUH DOTACE</t>
  </si>
  <si>
    <t>PROGRAM II - AKTIVITY  V SOCIÁLNÍ OBLASTI</t>
  </si>
  <si>
    <t>PROGRAM III - AKTIVITY V OBLASTI DROG A ZÁVISLOSTÍ</t>
  </si>
  <si>
    <t>PROGRAM IV - PREVENCE KRIMINALITY</t>
  </si>
  <si>
    <t>PROGRAM V - AKTIVITY V OBLASTI NÁRODNOSTNÍCH MENŠIN</t>
  </si>
  <si>
    <t>INDIVIDUÁLNÍ DOTACE</t>
  </si>
  <si>
    <t>1. ZÁKLADNÍ ÚDAJE</t>
  </si>
  <si>
    <t>Název příjemce</t>
  </si>
  <si>
    <t>Název projektu</t>
  </si>
  <si>
    <t>Smlouva:</t>
  </si>
  <si>
    <t>číslo smlouvy</t>
  </si>
  <si>
    <t>výše poskytnuté dotace</t>
  </si>
  <si>
    <t>výše vyčerpané dotace</t>
  </si>
  <si>
    <t>vrácená částka dotace</t>
  </si>
  <si>
    <t>Celkové shrnutí/vyhodnocení realizace projektu včetně odůvodnění nevyčerpané částky:</t>
  </si>
  <si>
    <t>max. 2000 znaků:</t>
  </si>
  <si>
    <t>Shrnutí finančního zajištění projektu</t>
  </si>
  <si>
    <t>dle schváleného projektu</t>
  </si>
  <si>
    <t>dle závěrečného vyúčtování</t>
  </si>
  <si>
    <t>v Kč</t>
  </si>
  <si>
    <t>v %</t>
  </si>
  <si>
    <t>celkový rozpočet projektu ve výši</t>
  </si>
  <si>
    <t>výše dotace z OSP MMB</t>
  </si>
  <si>
    <t>kofinancování z jiných odborů MMB</t>
  </si>
  <si>
    <t>kofinancování mimo zdroje MMB</t>
  </si>
  <si>
    <t>Kontaktní osoba projektu:</t>
  </si>
  <si>
    <t>jméno, příjmení, titul</t>
  </si>
  <si>
    <t>funkce</t>
  </si>
  <si>
    <t>telefon</t>
  </si>
  <si>
    <t>email</t>
  </si>
  <si>
    <t>2. PŘÍJEMCE DOTACE</t>
  </si>
  <si>
    <t>název příjemce</t>
  </si>
  <si>
    <t>forma právní subjektivity</t>
  </si>
  <si>
    <t>IČO</t>
  </si>
  <si>
    <t>DIČ</t>
  </si>
  <si>
    <t>adresa sídla</t>
  </si>
  <si>
    <t>ID datové schránky</t>
  </si>
  <si>
    <t>www</t>
  </si>
  <si>
    <t>Identifikace vlastnické struktury příjemce:</t>
  </si>
  <si>
    <t>1. Statutární orgán</t>
  </si>
  <si>
    <r>
      <t xml:space="preserve">2. Osoba zmocněná ve věcech týkajících se dotačního řízení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</si>
  <si>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</si>
  <si>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</si>
  <si>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</si>
  <si>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jiné:</t>
  </si>
  <si>
    <t>Identifikace bankovního účtu:</t>
  </si>
  <si>
    <t>předčíslí:</t>
  </si>
  <si>
    <t>číslo bankovního účtu:</t>
  </si>
  <si>
    <t>kód banky:</t>
  </si>
  <si>
    <t>název peněžního ústavu</t>
  </si>
  <si>
    <t>3. ZPRÁVA O REALIZACI PROJEKTU</t>
  </si>
  <si>
    <t>název projektu</t>
  </si>
  <si>
    <r>
      <rPr>
        <b/>
        <sz val="7"/>
        <color theme="1"/>
        <rFont val="Tahoma"/>
        <family val="2"/>
        <charset val="238"/>
      </rPr>
      <t>aktualizace žádosti</t>
    </r>
    <r>
      <rPr>
        <sz val="7"/>
        <color theme="1"/>
        <rFont val="Tahoma"/>
        <family val="2"/>
        <charset val="238"/>
      </rPr>
      <t xml:space="preserve"> před podpisem smlouvy</t>
    </r>
  </si>
  <si>
    <t>ne</t>
  </si>
  <si>
    <t>ano</t>
  </si>
  <si>
    <r>
      <rPr>
        <b/>
        <sz val="7"/>
        <color theme="1"/>
        <rFont val="Tahoma"/>
        <family val="2"/>
        <charset val="238"/>
      </rPr>
      <t>schválené změny</t>
    </r>
    <r>
      <rPr>
        <sz val="7"/>
        <color theme="1"/>
        <rFont val="Tahoma"/>
        <family val="2"/>
        <charset val="238"/>
      </rPr>
      <t xml:space="preserve"> projektu během realizace</t>
    </r>
  </si>
  <si>
    <r>
      <rPr>
        <b/>
        <sz val="7"/>
        <color theme="1"/>
        <rFont val="Tahoma"/>
        <family val="2"/>
        <charset val="238"/>
      </rPr>
      <t>neschválené</t>
    </r>
    <r>
      <rPr>
        <sz val="7"/>
        <color theme="1"/>
        <rFont val="Tahoma"/>
        <family val="2"/>
        <charset val="238"/>
      </rPr>
      <t xml:space="preserve"> </t>
    </r>
    <r>
      <rPr>
        <b/>
        <sz val="7"/>
        <color theme="1"/>
        <rFont val="Tahoma"/>
        <family val="2"/>
        <charset val="238"/>
      </rPr>
      <t>změny</t>
    </r>
    <r>
      <rPr>
        <sz val="7"/>
        <color theme="1"/>
        <rFont val="Tahoma"/>
        <family val="2"/>
        <charset val="238"/>
      </rPr>
      <t xml:space="preserve"> projektu během realizace</t>
    </r>
  </si>
  <si>
    <t>adresa místa realizace</t>
  </si>
  <si>
    <t>doba realizace</t>
  </si>
  <si>
    <t>Vyhodnocení naplnění cíle projektu včetně změn</t>
  </si>
  <si>
    <t>max 2000 znaků:</t>
  </si>
  <si>
    <t>Popis realizovaných aktivit včetně změn</t>
  </si>
  <si>
    <t>název aktivity č. 1</t>
  </si>
  <si>
    <t>popis realizace</t>
  </si>
  <si>
    <t>max 1500 znaků:</t>
  </si>
  <si>
    <t>název aktivity č. 2</t>
  </si>
  <si>
    <t>název aktivity č. 3</t>
  </si>
  <si>
    <t>název aktivity č. 4</t>
  </si>
  <si>
    <t>Vyhodnocení nastavení časového harmonogramu aktivit včetně změn</t>
  </si>
  <si>
    <t>max 1000 znaků:</t>
  </si>
  <si>
    <t>Vyhodnocení přínosu realizovaného projektu na cílovou skupinu včetně změn</t>
  </si>
  <si>
    <t>Vyhodnocení přínosu realizovaného projektu pro město Brno včetně změn</t>
  </si>
  <si>
    <t>Popis udržitelnosti aktivit projektu po jeho skončení.</t>
  </si>
  <si>
    <t xml:space="preserve">Jak byla zajištěna povinnost zveřejnění informace o podpoře projektu dotací z rozpočtu města Brna? </t>
  </si>
  <si>
    <t>4. KVANTITATIVNÍ UKAZATELE</t>
  </si>
  <si>
    <t>Celkové vyhodnocení naplnění kvantitativních ukazatelů včetně popisu změn:</t>
  </si>
  <si>
    <t>Vyhodnocení naplnění jednotlivých ukazatelů</t>
  </si>
  <si>
    <t>ukazatel dle schváleného projektu</t>
  </si>
  <si>
    <t>dosažený ukazatel ke dni ukončení projektu</t>
  </si>
  <si>
    <t>4.1 Podpořené osoby  - jednotlivci</t>
  </si>
  <si>
    <t>počet</t>
  </si>
  <si>
    <t>popis naplnění ukazatele</t>
  </si>
  <si>
    <t>způsob doložení ukazatele</t>
  </si>
  <si>
    <t>žijící v Brně:</t>
  </si>
  <si>
    <t>žijící mimo Brno:</t>
  </si>
  <si>
    <t>4.2 Podpořené rodiny/domácnosti</t>
  </si>
  <si>
    <t>4.3 Individuální podpora</t>
  </si>
  <si>
    <t>přímá práce - počet aktivit</t>
  </si>
  <si>
    <t>přímá práce - počet hodin</t>
  </si>
  <si>
    <t>nepřímá práce - počet hodin</t>
  </si>
  <si>
    <t>4.4 Skupinová podpora</t>
  </si>
  <si>
    <t xml:space="preserve">4.5 Pobyty </t>
  </si>
  <si>
    <t>počet realizovaných pobytů</t>
  </si>
  <si>
    <t>4.6 Dobrovolnictví</t>
  </si>
  <si>
    <t>počet zapojených dobrovolníků v osobách:</t>
  </si>
  <si>
    <t>hodiny vykonané dobrovolnické práce:</t>
  </si>
  <si>
    <t xml:space="preserve">skupinové aktivity pro dobrovolníky: </t>
  </si>
  <si>
    <t xml:space="preserve">individuální aktivity pro dobrovolníky: </t>
  </si>
  <si>
    <t>4.7 Doprava pro podpořené osoby</t>
  </si>
  <si>
    <t>najeté km</t>
  </si>
  <si>
    <t>počet jízd s podpořenými osobami</t>
  </si>
  <si>
    <t xml:space="preserve">4.8 Realizované akce pro veřejnost </t>
  </si>
  <si>
    <t>akce pro veřejnost:</t>
  </si>
  <si>
    <t>předpokládaná účast veřejnosti na akci/ích v osobách:</t>
  </si>
  <si>
    <t xml:space="preserve">4.9 Výstupy pro cílovou skupinu, veřejnost, pracovníky </t>
  </si>
  <si>
    <t>výstupy vzniklé během realizace projektu:</t>
  </si>
  <si>
    <t>předpokládaný počet osob, které výstup/y využijí:</t>
  </si>
  <si>
    <t xml:space="preserve">4.10 Jiné ukazatele </t>
  </si>
  <si>
    <t>spolupracující organizace</t>
  </si>
  <si>
    <t>5. REALIZAČNÍ TÝM PROJEKTU</t>
  </si>
  <si>
    <t>Popis změn v realizačním týmu</t>
  </si>
  <si>
    <t>ROZPOČET - REALIZAČNÍ TÝM - skutečné náklady</t>
  </si>
  <si>
    <t>Hlavní pracovní poměry</t>
  </si>
  <si>
    <t>úvazek v projektu</t>
  </si>
  <si>
    <t>počet měsíců</t>
  </si>
  <si>
    <t>průměrná měsíční hrubá mzda ve výši úvazku v projektu v Kč</t>
  </si>
  <si>
    <t>celkové měsíční mzdové náklady zaměstnavatele ve výši úvazku v projektu v Kč</t>
  </si>
  <si>
    <t>průměrná hrubá mzda při 1,0 úvazku v Kč</t>
  </si>
  <si>
    <t>celkové náklady v projektu v Kč</t>
  </si>
  <si>
    <t>uhrazeno z dotace OSP</t>
  </si>
  <si>
    <t xml:space="preserve">č. </t>
  </si>
  <si>
    <t>název pozice</t>
  </si>
  <si>
    <t>1.</t>
  </si>
  <si>
    <t>2.</t>
  </si>
  <si>
    <t>3.</t>
  </si>
  <si>
    <t>4.</t>
  </si>
  <si>
    <t>5.</t>
  </si>
  <si>
    <t>6.</t>
  </si>
  <si>
    <t>Celkem HPP</t>
  </si>
  <si>
    <t>Dohody o pracovní činnosti</t>
  </si>
  <si>
    <t>Celkem DPČ</t>
  </si>
  <si>
    <t>Dohody o provedení práce</t>
  </si>
  <si>
    <t>přepočet na úvazek</t>
  </si>
  <si>
    <t>počet hodin</t>
  </si>
  <si>
    <t>hodinová sazba v Kč</t>
  </si>
  <si>
    <t xml:space="preserve"> odvody za zaměstnavatele v Kč</t>
  </si>
  <si>
    <t>Celkem DPP</t>
  </si>
  <si>
    <t>Další osobní náklady</t>
  </si>
  <si>
    <t>ostatní sociální náklady</t>
  </si>
  <si>
    <t>CELKEM 
skutečné náklady - realizační tým (zaměstnanci)</t>
  </si>
  <si>
    <t>celkové osobní náklady v projektu v Kč</t>
  </si>
  <si>
    <t>Celkem - přepočet úvazků</t>
  </si>
  <si>
    <t>Doplnění/komentář k realizačnímu týmu</t>
  </si>
  <si>
    <t>6. ROZPOČET</t>
  </si>
  <si>
    <t xml:space="preserve">ROZPOČET CELKEM
</t>
  </si>
  <si>
    <t>předpokládané náklady 
dle schváleného projektu</t>
  </si>
  <si>
    <t xml:space="preserve">skutečné náklady
dle závěrečného vyúčtování </t>
  </si>
  <si>
    <t>celkové náklady  
v Kč</t>
  </si>
  <si>
    <t>schválená dotace OSP 
v Kč</t>
  </si>
  <si>
    <t>celkové náklady 
v Kč</t>
  </si>
  <si>
    <t>uhrazeno z dotace OSP 
v Kč</t>
  </si>
  <si>
    <t>1. OSOBNÍ NÁKLADY (52)</t>
  </si>
  <si>
    <t>popis skutečných nákladů</t>
  </si>
  <si>
    <t>1.1  Hlavní pracovní poměry</t>
  </si>
  <si>
    <t>1.2  Dohody o pracovní činnosti</t>
  </si>
  <si>
    <t>1.3  Dohody o provedení práce</t>
  </si>
  <si>
    <t>1.4  Ostatní sociální náklady</t>
  </si>
  <si>
    <t>2. PROVOZNÍ NÁKLADY</t>
  </si>
  <si>
    <t>2.1 CESTOVNÉ dle zákoníku práce</t>
  </si>
  <si>
    <t>2.2 SPOTŘEBOVANÉ NÁKUPY (50)</t>
  </si>
  <si>
    <t>2.2.1 Spotřeba materiálu</t>
  </si>
  <si>
    <t>2.2.1.1 Drobný hmotný majetek</t>
  </si>
  <si>
    <t>2.2.1.2 Drobný nehmotný majetek</t>
  </si>
  <si>
    <t>2.2.1.3 Ostatní spotřeba materiálu</t>
  </si>
  <si>
    <t>2.2.2 Spotřeba energie</t>
  </si>
  <si>
    <t>elektrická energie</t>
  </si>
  <si>
    <t>plyn</t>
  </si>
  <si>
    <t>vodné</t>
  </si>
  <si>
    <t>2.3 SLUŽBY PRO CÍLOVÉ SKUPINY (51)</t>
  </si>
  <si>
    <t>2.4 OSTATNÍ SLUŽBY (51)</t>
  </si>
  <si>
    <t>2.5 OSTATNÍ NÁKLADY (54)</t>
  </si>
  <si>
    <t>zákonné pojištění odpovědnosti zaměstnavatele</t>
  </si>
  <si>
    <t xml:space="preserve">Doplnění/komentář k rozpočtu (vynaložené náklady, změny rozpočtu) </t>
  </si>
  <si>
    <t xml:space="preserve">7. FINANČNÍ ZAJIŠTĚNÍ PROJEKTU </t>
  </si>
  <si>
    <t xml:space="preserve">ZDROJE FINANCOVÁNÍ
(výnosy)
</t>
  </si>
  <si>
    <t>předpokládané výnosy dle schváleného projektu</t>
  </si>
  <si>
    <t>skutečné výnosy 
dle závěrečného vyúčtování</t>
  </si>
  <si>
    <t>výše v Kč</t>
  </si>
  <si>
    <t>%</t>
  </si>
  <si>
    <t>komentář</t>
  </si>
  <si>
    <t>Odbor sociální péče MMB</t>
  </si>
  <si>
    <t xml:space="preserve">Jiný odbor MMB </t>
  </si>
  <si>
    <t xml:space="preserve">Úřady městských částí </t>
  </si>
  <si>
    <t>Jiná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</si>
  <si>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</si>
  <si>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</si>
  <si>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</si>
  <si>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</si>
  <si>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</si>
  <si>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</si>
  <si>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</si>
  <si>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</si>
  <si>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</si>
  <si>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</si>
  <si>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</si>
  <si>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</si>
  <si>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(náklady - výnosy)</t>
  </si>
  <si>
    <t>Popis a odůvodnění změn ve finančím zajištění projektu</t>
  </si>
  <si>
    <t>8. DALŠÍ POZNÁMKY A KOMENTÁŘE K ZÁVĚREČNÉ ZPRÁVĚ</t>
  </si>
  <si>
    <t>9. POVINNÉ PŘÍLOHY</t>
  </si>
  <si>
    <t>1. účetní kniha projektu (tj. výsledovka dokladově)</t>
  </si>
  <si>
    <t>2. kopie dokladů prokazující využití dotace v souladu se smlouvou včetně věcného soupisu jednotlivých položek vynaložených nákladů (více uvedeno ve smlouvě o poskytnutí neinvestiční dotace)</t>
  </si>
  <si>
    <r>
      <t xml:space="preserve">3. účetní kniha výsledovka prokazující kofinancování dle vyúčtování </t>
    </r>
    <r>
      <rPr>
        <b/>
        <sz val="7"/>
        <rFont val="Tahoma"/>
        <family val="2"/>
        <charset val="238"/>
      </rPr>
      <t>(</t>
    </r>
    <r>
      <rPr>
        <b/>
        <i/>
        <sz val="7"/>
        <rFont val="Tahoma"/>
        <family val="2"/>
        <charset val="238"/>
      </rPr>
      <t>dokládají příjemci PROGRAMU II, III a IV</t>
    </r>
    <r>
      <rPr>
        <b/>
        <sz val="7"/>
        <rFont val="Tahoma"/>
        <family val="2"/>
        <charset val="238"/>
      </rPr>
      <t>)</t>
    </r>
  </si>
  <si>
    <r>
      <t>4. slovní vyhodnocení projektu</t>
    </r>
    <r>
      <rPr>
        <b/>
        <i/>
        <sz val="7"/>
        <color theme="1"/>
        <rFont val="Tahoma"/>
        <family val="2"/>
        <charset val="238"/>
      </rPr>
      <t xml:space="preserve"> (dokládají příjemci PROGRAMU III a IV)</t>
    </r>
  </si>
  <si>
    <t>10. OSOBNÍ ÚDAJE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</si>
  <si>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https://www.brno.cz/gdpr/zaznamy-o-cinnostech-zpracovani/“.</t>
  </si>
  <si>
    <t>11. PODPIS ZÁVĚREČNÉ ZPRÁVY</t>
  </si>
  <si>
    <t>Osoba oprávněná jednat jménem příjemce je odpovědná za pravdivost, správnost a kompletnost Závěrečné zprávy o čerpání neinvestiční dotace z rozpočtu statutárního města Brna na rok 2024 včetně požadovaných příloh a svým podpisem tuto skutečnost potvrzuje.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</si>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</sst>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_ ;[Red]\-#,##0.0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b/>
      <sz val="9"/>
      <name val="Tahoma"/>
      <family val="2"/>
      <charset val="238"/>
    </font>
    <font>
      <sz val="7"/>
      <color theme="0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Tahoma"/>
      <family val="2"/>
      <charset val="238"/>
    </font>
    <font>
      <b/>
      <sz val="6"/>
      <name val="Tahoma"/>
      <family val="2"/>
      <charset val="238"/>
    </font>
    <font>
      <sz val="6"/>
      <color theme="1"/>
      <name val="Arial"/>
      <family val="2"/>
      <charset val="238"/>
    </font>
    <font>
      <b/>
      <i/>
      <sz val="6"/>
      <color theme="1"/>
      <name val="Tahoma"/>
      <family val="2"/>
      <charset val="238"/>
    </font>
    <font>
      <b/>
      <sz val="6"/>
      <color theme="0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i/>
      <sz val="7"/>
      <name val="Tahoma"/>
      <family val="2"/>
      <charset val="238"/>
    </font>
    <font>
      <b/>
      <i/>
      <sz val="6"/>
      <color theme="0"/>
      <name val="Tahoma"/>
      <family val="2"/>
      <charset val="238"/>
    </font>
    <font>
      <sz val="11"/>
      <color theme="0"/>
      <name val="Calibri"/>
      <family val="2"/>
      <scheme val="minor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b/>
      <sz val="5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</fills>
  <borders count="1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3" fillId="0" borderId="0" applyNumberFormat="0" applyFill="0" applyBorder="0" applyAlignment="0" applyProtection="0"/>
  </cellStyleXfs>
  <cellXfs count="613">
    <xf numFmtId="0" fontId="0" fillId="0" borderId="0" xfId="0"/>
    <xf numFmtId="0" fontId="3" fillId="0" borderId="2" xfId="0" applyFont="1" applyBorder="1" applyAlignment="1">
      <alignment vertical="center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5" borderId="3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7" borderId="21" xfId="0" applyFont="1" applyFill="1" applyBorder="1" applyAlignment="1">
      <alignment vertical="center"/>
    </xf>
    <xf numFmtId="0" fontId="15" fillId="0" borderId="0" xfId="0" applyFont="1"/>
    <xf numFmtId="0" fontId="27" fillId="0" borderId="0" xfId="0" applyFont="1"/>
    <xf numFmtId="49" fontId="3" fillId="0" borderId="1" xfId="0" applyNumberFormat="1" applyFont="1" applyBorder="1" applyAlignment="1">
      <alignment vertical="center"/>
    </xf>
    <xf numFmtId="0" fontId="16" fillId="0" borderId="0" xfId="0" applyFont="1"/>
    <xf numFmtId="0" fontId="18" fillId="5" borderId="21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horizontal="right" vertical="center"/>
    </xf>
    <xf numFmtId="0" fontId="8" fillId="3" borderId="8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10" fontId="7" fillId="5" borderId="34" xfId="0" applyNumberFormat="1" applyFont="1" applyFill="1" applyBorder="1" applyAlignment="1">
      <alignment horizontal="center" vertical="center"/>
    </xf>
    <xf numFmtId="10" fontId="7" fillId="5" borderId="5" xfId="0" applyNumberFormat="1" applyFont="1" applyFill="1" applyBorder="1" applyAlignment="1">
      <alignment horizontal="center" vertical="center"/>
    </xf>
    <xf numFmtId="10" fontId="7" fillId="5" borderId="109" xfId="0" applyNumberFormat="1" applyFont="1" applyFill="1" applyBorder="1" applyAlignment="1">
      <alignment horizontal="center" vertical="center"/>
    </xf>
    <xf numFmtId="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10" fontId="7" fillId="5" borderId="36" xfId="0" applyNumberFormat="1" applyFont="1" applyFill="1" applyBorder="1" applyAlignment="1">
      <alignment horizontal="center" vertical="center"/>
    </xf>
    <xf numFmtId="10" fontId="7" fillId="5" borderId="8" xfId="0" applyNumberFormat="1" applyFont="1" applyFill="1" applyBorder="1" applyAlignment="1">
      <alignment horizontal="center" vertical="center"/>
    </xf>
    <xf numFmtId="10" fontId="7" fillId="5" borderId="64" xfId="0" applyNumberFormat="1" applyFont="1" applyFill="1" applyBorder="1" applyAlignment="1">
      <alignment horizontal="center" vertical="center"/>
    </xf>
    <xf numFmtId="0" fontId="7" fillId="3" borderId="100" xfId="0" applyFont="1" applyFill="1" applyBorder="1" applyAlignment="1">
      <alignment horizontal="left" vertical="center" wrapText="1"/>
    </xf>
    <xf numFmtId="0" fontId="7" fillId="3" borderId="90" xfId="0" applyFont="1" applyFill="1" applyBorder="1" applyAlignment="1">
      <alignment horizontal="left" vertical="center" wrapText="1"/>
    </xf>
    <xf numFmtId="0" fontId="7" fillId="3" borderId="79" xfId="0" applyFont="1" applyFill="1" applyBorder="1" applyAlignment="1">
      <alignment horizontal="left" vertical="center" wrapText="1"/>
    </xf>
    <xf numFmtId="0" fontId="13" fillId="7" borderId="108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4" fontId="6" fillId="9" borderId="0" xfId="0" applyNumberFormat="1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1" xfId="0" applyFont="1" applyFill="1" applyBorder="1" applyAlignment="1">
      <alignment horizontal="center" vertical="center"/>
    </xf>
    <xf numFmtId="10" fontId="6" fillId="9" borderId="2" xfId="0" applyNumberFormat="1" applyFont="1" applyFill="1" applyBorder="1" applyAlignment="1">
      <alignment horizontal="center" vertical="center"/>
    </xf>
    <xf numFmtId="10" fontId="6" fillId="9" borderId="3" xfId="0" applyNumberFormat="1" applyFont="1" applyFill="1" applyBorder="1" applyAlignment="1">
      <alignment horizontal="center" vertical="center"/>
    </xf>
    <xf numFmtId="10" fontId="6" fillId="9" borderId="31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10" fontId="3" fillId="5" borderId="34" xfId="0" applyNumberFormat="1" applyFont="1" applyFill="1" applyBorder="1" applyAlignment="1">
      <alignment horizontal="center" vertical="center"/>
    </xf>
    <xf numFmtId="10" fontId="3" fillId="5" borderId="5" xfId="0" applyNumberFormat="1" applyFont="1" applyFill="1" applyBorder="1" applyAlignment="1">
      <alignment horizontal="center" vertical="center"/>
    </xf>
    <xf numFmtId="4" fontId="3" fillId="5" borderId="111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0" fontId="3" fillId="5" borderId="2" xfId="0" applyNumberFormat="1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10" fontId="3" fillId="5" borderId="31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2" fillId="0" borderId="16" xfId="2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4" fontId="3" fillId="5" borderId="49" xfId="0" applyNumberFormat="1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71" xfId="0" applyFont="1" applyFill="1" applyBorder="1" applyAlignment="1">
      <alignment horizontal="center" vertical="center"/>
    </xf>
    <xf numFmtId="10" fontId="3" fillId="5" borderId="72" xfId="0" applyNumberFormat="1" applyFont="1" applyFill="1" applyBorder="1" applyAlignment="1">
      <alignment horizontal="center" vertical="center"/>
    </xf>
    <xf numFmtId="10" fontId="3" fillId="5" borderId="49" xfId="0" applyNumberFormat="1" applyFont="1" applyFill="1" applyBorder="1" applyAlignment="1">
      <alignment horizontal="center" vertical="center"/>
    </xf>
    <xf numFmtId="10" fontId="3" fillId="5" borderId="107" xfId="0" applyNumberFormat="1" applyFont="1" applyFill="1" applyBorder="1" applyAlignment="1">
      <alignment horizontal="center" vertical="center"/>
    </xf>
    <xf numFmtId="10" fontId="3" fillId="5" borderId="5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5" borderId="48" xfId="0" applyFont="1" applyFill="1" applyBorder="1" applyAlignment="1">
      <alignment horizontal="left" vertical="center"/>
    </xf>
    <xf numFmtId="0" fontId="3" fillId="5" borderId="49" xfId="0" applyFont="1" applyFill="1" applyBorder="1" applyAlignment="1">
      <alignment horizontal="left" vertical="center"/>
    </xf>
    <xf numFmtId="0" fontId="3" fillId="5" borderId="107" xfId="0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05" xfId="0" applyFont="1" applyFill="1" applyBorder="1" applyAlignment="1">
      <alignment horizontal="left" vertical="center"/>
    </xf>
    <xf numFmtId="4" fontId="6" fillId="9" borderId="106" xfId="0" applyNumberFormat="1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left" vertical="center"/>
    </xf>
    <xf numFmtId="0" fontId="13" fillId="7" borderId="13" xfId="0" applyFont="1" applyFill="1" applyBorder="1" applyAlignment="1">
      <alignment horizontal="left" vertical="center"/>
    </xf>
    <xf numFmtId="0" fontId="13" fillId="7" borderId="103" xfId="0" applyFont="1" applyFill="1" applyBorder="1" applyAlignment="1">
      <alignment horizontal="left" vertical="center"/>
    </xf>
    <xf numFmtId="0" fontId="13" fillId="7" borderId="2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104" xfId="0" applyFont="1" applyFill="1" applyBorder="1" applyAlignment="1">
      <alignment horizontal="left" vertical="center"/>
    </xf>
    <xf numFmtId="0" fontId="13" fillId="7" borderId="79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78" xfId="0" applyFont="1" applyFill="1" applyBorder="1" applyAlignment="1">
      <alignment horizontal="center" vertical="center" wrapText="1"/>
    </xf>
    <xf numFmtId="0" fontId="13" fillId="7" borderId="104" xfId="0" applyFont="1" applyFill="1" applyBorder="1" applyAlignment="1">
      <alignment horizontal="center" vertical="center"/>
    </xf>
    <xf numFmtId="10" fontId="6" fillId="9" borderId="36" xfId="0" applyNumberFormat="1" applyFont="1" applyFill="1" applyBorder="1" applyAlignment="1">
      <alignment horizontal="center" vertical="center"/>
    </xf>
    <xf numFmtId="10" fontId="6" fillId="9" borderId="8" xfId="0" applyNumberFormat="1" applyFont="1" applyFill="1" applyBorder="1" applyAlignment="1">
      <alignment horizontal="center" vertical="center"/>
    </xf>
    <xf numFmtId="10" fontId="6" fillId="9" borderId="11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105" xfId="0" applyFont="1" applyFill="1" applyBorder="1" applyAlignment="1">
      <alignment horizontal="left" vertical="center"/>
    </xf>
    <xf numFmtId="0" fontId="6" fillId="9" borderId="41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64" fontId="3" fillId="5" borderId="5" xfId="0" applyNumberFormat="1" applyFont="1" applyFill="1" applyBorder="1" applyAlignment="1">
      <alignment horizontal="left" vertical="center"/>
    </xf>
    <xf numFmtId="164" fontId="3" fillId="5" borderId="57" xfId="0" applyNumberFormat="1" applyFont="1" applyFill="1" applyBorder="1" applyAlignment="1">
      <alignment horizontal="left" vertical="center"/>
    </xf>
    <xf numFmtId="0" fontId="3" fillId="5" borderId="58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164" fontId="3" fillId="5" borderId="2" xfId="0" applyNumberFormat="1" applyFont="1" applyFill="1" applyBorder="1" applyAlignment="1">
      <alignment horizontal="left" vertical="center"/>
    </xf>
    <xf numFmtId="164" fontId="3" fillId="5" borderId="3" xfId="0" applyNumberFormat="1" applyFont="1" applyFill="1" applyBorder="1" applyAlignment="1">
      <alignment horizontal="left" vertical="center"/>
    </xf>
    <xf numFmtId="164" fontId="3" fillId="5" borderId="31" xfId="0" applyNumberFormat="1" applyFont="1" applyFill="1" applyBorder="1" applyAlignment="1">
      <alignment horizontal="left" vertical="center"/>
    </xf>
    <xf numFmtId="0" fontId="6" fillId="10" borderId="58" xfId="0" applyFont="1" applyFill="1" applyBorder="1" applyAlignment="1">
      <alignment horizontal="left" vertical="center"/>
    </xf>
    <xf numFmtId="0" fontId="6" fillId="10" borderId="5" xfId="0" applyFont="1" applyFill="1" applyBorder="1" applyAlignment="1">
      <alignment horizontal="left" vertical="center"/>
    </xf>
    <xf numFmtId="164" fontId="6" fillId="10" borderId="72" xfId="0" applyNumberFormat="1" applyFont="1" applyFill="1" applyBorder="1" applyAlignment="1">
      <alignment horizontal="left" vertical="center"/>
    </xf>
    <xf numFmtId="164" fontId="6" fillId="10" borderId="49" xfId="0" applyNumberFormat="1" applyFont="1" applyFill="1" applyBorder="1" applyAlignment="1">
      <alignment horizontal="left" vertical="center"/>
    </xf>
    <xf numFmtId="164" fontId="6" fillId="10" borderId="50" xfId="0" applyNumberFormat="1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1" fillId="7" borderId="42" xfId="0" applyFont="1" applyFill="1" applyBorder="1" applyAlignment="1">
      <alignment horizontal="center" vertical="center" wrapText="1"/>
    </xf>
    <xf numFmtId="0" fontId="31" fillId="7" borderId="43" xfId="0" applyFont="1" applyFill="1" applyBorder="1" applyAlignment="1">
      <alignment horizontal="center" vertical="center"/>
    </xf>
    <xf numFmtId="0" fontId="31" fillId="7" borderId="44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3" xfId="0" applyFont="1" applyFill="1" applyBorder="1" applyAlignment="1">
      <alignment horizontal="left" vertical="center"/>
    </xf>
    <xf numFmtId="0" fontId="9" fillId="9" borderId="14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7" fillId="5" borderId="4" xfId="0" applyFont="1" applyFill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57" xfId="0" applyNumberFormat="1" applyFont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5" borderId="4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5" borderId="2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5" borderId="2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/>
    </xf>
    <xf numFmtId="0" fontId="8" fillId="3" borderId="3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49" fontId="12" fillId="0" borderId="1" xfId="2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2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12" fillId="0" borderId="16" xfId="2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/>
    </xf>
    <xf numFmtId="49" fontId="12" fillId="0" borderId="17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49" fontId="3" fillId="0" borderId="22" xfId="0" applyNumberFormat="1" applyFont="1" applyBorder="1" applyAlignment="1">
      <alignment horizontal="left"/>
    </xf>
    <xf numFmtId="0" fontId="9" fillId="9" borderId="27" xfId="0" applyFont="1" applyFill="1" applyBorder="1" applyAlignment="1">
      <alignment horizontal="left" vertical="center"/>
    </xf>
    <xf numFmtId="0" fontId="9" fillId="9" borderId="28" xfId="0" applyFont="1" applyFill="1" applyBorder="1" applyAlignment="1">
      <alignment horizontal="left" vertical="center"/>
    </xf>
    <xf numFmtId="0" fontId="9" fillId="9" borderId="29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7" fillId="3" borderId="100" xfId="0" applyFont="1" applyFill="1" applyBorder="1" applyAlignment="1">
      <alignment horizontal="left" vertical="center"/>
    </xf>
    <xf numFmtId="0" fontId="7" fillId="3" borderId="90" xfId="0" applyFont="1" applyFill="1" applyBorder="1" applyAlignment="1">
      <alignment horizontal="left" vertical="center"/>
    </xf>
    <xf numFmtId="0" fontId="7" fillId="3" borderId="79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49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7" fillId="4" borderId="2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5" borderId="4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49" fontId="3" fillId="5" borderId="31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7" borderId="55" xfId="0" applyFont="1" applyFill="1" applyBorder="1" applyAlignment="1">
      <alignment horizontal="center" vertical="center"/>
    </xf>
    <xf numFmtId="0" fontId="18" fillId="7" borderId="52" xfId="0" applyFont="1" applyFill="1" applyBorder="1" applyAlignment="1">
      <alignment horizontal="center" vertical="center"/>
    </xf>
    <xf numFmtId="0" fontId="18" fillId="7" borderId="53" xfId="0" applyFont="1" applyFill="1" applyBorder="1" applyAlignment="1">
      <alignment horizontal="center" vertical="center"/>
    </xf>
    <xf numFmtId="0" fontId="18" fillId="5" borderId="41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7" fillId="7" borderId="55" xfId="0" applyFont="1" applyFill="1" applyBorder="1" applyAlignment="1">
      <alignment horizontal="left" vertical="center" wrapText="1"/>
    </xf>
    <xf numFmtId="0" fontId="17" fillId="7" borderId="52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/>
    </xf>
    <xf numFmtId="0" fontId="18" fillId="0" borderId="71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72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7" borderId="25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56" xfId="0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 wrapText="1"/>
    </xf>
    <xf numFmtId="0" fontId="18" fillId="7" borderId="4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7" borderId="65" xfId="0" applyFont="1" applyFill="1" applyBorder="1" applyAlignment="1">
      <alignment horizontal="center" vertical="center" wrapText="1"/>
    </xf>
    <xf numFmtId="0" fontId="19" fillId="7" borderId="66" xfId="0" applyFont="1" applyFill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left" vertical="center" wrapText="1"/>
    </xf>
    <xf numFmtId="0" fontId="12" fillId="7" borderId="40" xfId="0" applyFont="1" applyFill="1" applyBorder="1" applyAlignment="1">
      <alignment horizontal="left" vertical="center" wrapText="1"/>
    </xf>
    <xf numFmtId="0" fontId="12" fillId="7" borderId="70" xfId="0" applyFont="1" applyFill="1" applyBorder="1" applyAlignment="1">
      <alignment horizontal="left" vertical="center" wrapText="1"/>
    </xf>
    <xf numFmtId="0" fontId="19" fillId="7" borderId="68" xfId="0" applyFont="1" applyFill="1" applyBorder="1" applyAlignment="1">
      <alignment horizontal="center" vertical="center" wrapText="1"/>
    </xf>
    <xf numFmtId="0" fontId="19" fillId="7" borderId="69" xfId="0" applyFont="1" applyFill="1" applyBorder="1" applyAlignment="1">
      <alignment horizontal="center" vertical="center" wrapText="1"/>
    </xf>
    <xf numFmtId="0" fontId="19" fillId="7" borderId="67" xfId="0" applyFont="1" applyFill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19" fillId="7" borderId="70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left" vertical="center" wrapText="1"/>
    </xf>
    <xf numFmtId="0" fontId="7" fillId="3" borderId="91" xfId="0" applyFont="1" applyFill="1" applyBorder="1" applyAlignment="1">
      <alignment horizontal="left" vertical="center" wrapText="1"/>
    </xf>
    <xf numFmtId="10" fontId="29" fillId="5" borderId="16" xfId="0" applyNumberFormat="1" applyFont="1" applyFill="1" applyBorder="1" applyAlignment="1">
      <alignment horizontal="center" vertical="center" wrapText="1"/>
    </xf>
    <xf numFmtId="10" fontId="29" fillId="5" borderId="17" xfId="0" applyNumberFormat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4" fontId="6" fillId="9" borderId="16" xfId="0" applyNumberFormat="1" applyFont="1" applyFill="1" applyBorder="1" applyAlignment="1">
      <alignment horizontal="center" vertical="center" wrapText="1"/>
    </xf>
    <xf numFmtId="10" fontId="30" fillId="9" borderId="16" xfId="0" applyNumberFormat="1" applyFont="1" applyFill="1" applyBorder="1" applyAlignment="1">
      <alignment horizontal="center" vertical="center" wrapText="1"/>
    </xf>
    <xf numFmtId="10" fontId="30" fillId="9" borderId="17" xfId="0" applyNumberFormat="1" applyFont="1" applyFill="1" applyBorder="1" applyAlignment="1">
      <alignment horizontal="center" vertical="center" wrapText="1"/>
    </xf>
    <xf numFmtId="0" fontId="7" fillId="7" borderId="61" xfId="0" applyFont="1" applyFill="1" applyBorder="1" applyAlignment="1">
      <alignment horizontal="left" vertical="center" wrapText="1"/>
    </xf>
    <xf numFmtId="0" fontId="7" fillId="7" borderId="62" xfId="0" applyFont="1" applyFill="1" applyBorder="1" applyAlignment="1">
      <alignment horizontal="left" vertical="center" wrapText="1"/>
    </xf>
    <xf numFmtId="4" fontId="7" fillId="7" borderId="62" xfId="0" applyNumberFormat="1" applyFont="1" applyFill="1" applyBorder="1" applyAlignment="1">
      <alignment horizontal="center" vertical="center" wrapText="1"/>
    </xf>
    <xf numFmtId="0" fontId="7" fillId="7" borderId="62" xfId="0" applyFont="1" applyFill="1" applyBorder="1" applyAlignment="1">
      <alignment horizontal="center" vertical="center" wrapText="1"/>
    </xf>
    <xf numFmtId="0" fontId="7" fillId="7" borderId="63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left" vertical="center" wrapText="1"/>
    </xf>
    <xf numFmtId="4" fontId="21" fillId="5" borderId="16" xfId="0" applyNumberFormat="1" applyFont="1" applyFill="1" applyBorder="1" applyAlignment="1">
      <alignment horizontal="center" vertical="center" wrapText="1"/>
    </xf>
    <xf numFmtId="4" fontId="21" fillId="5" borderId="72" xfId="0" applyNumberFormat="1" applyFont="1" applyFill="1" applyBorder="1" applyAlignment="1">
      <alignment horizontal="center" vertical="center" wrapText="1"/>
    </xf>
    <xf numFmtId="4" fontId="21" fillId="5" borderId="49" xfId="0" applyNumberFormat="1" applyFont="1" applyFill="1" applyBorder="1" applyAlignment="1">
      <alignment horizontal="center" vertical="center" wrapText="1"/>
    </xf>
    <xf numFmtId="4" fontId="21" fillId="5" borderId="7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8" fillId="5" borderId="15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4" fontId="18" fillId="0" borderId="16" xfId="0" applyNumberFormat="1" applyFont="1" applyBorder="1" applyAlignment="1">
      <alignment horizontal="center" vertical="center" wrapText="1"/>
    </xf>
    <xf numFmtId="10" fontId="28" fillId="5" borderId="16" xfId="0" applyNumberFormat="1" applyFont="1" applyFill="1" applyBorder="1" applyAlignment="1">
      <alignment horizontal="center" vertical="center" wrapText="1"/>
    </xf>
    <xf numFmtId="10" fontId="28" fillId="5" borderId="17" xfId="0" applyNumberFormat="1" applyFont="1" applyFill="1" applyBorder="1" applyAlignment="1">
      <alignment horizontal="center" vertical="center" wrapText="1"/>
    </xf>
    <xf numFmtId="0" fontId="24" fillId="10" borderId="65" xfId="0" applyFont="1" applyFill="1" applyBorder="1" applyAlignment="1">
      <alignment horizontal="left" vertical="center" wrapText="1"/>
    </xf>
    <xf numFmtId="0" fontId="24" fillId="10" borderId="73" xfId="0" applyFont="1" applyFill="1" applyBorder="1" applyAlignment="1">
      <alignment horizontal="left" vertical="center" wrapText="1"/>
    </xf>
    <xf numFmtId="0" fontId="24" fillId="10" borderId="86" xfId="0" applyFont="1" applyFill="1" applyBorder="1" applyAlignment="1">
      <alignment horizontal="left" vertical="center" wrapText="1"/>
    </xf>
    <xf numFmtId="0" fontId="24" fillId="10" borderId="38" xfId="0" applyFont="1" applyFill="1" applyBorder="1" applyAlignment="1">
      <alignment horizontal="left" vertical="center" wrapText="1"/>
    </xf>
    <xf numFmtId="0" fontId="24" fillId="10" borderId="0" xfId="0" applyFont="1" applyFill="1" applyAlignment="1">
      <alignment horizontal="left" vertical="center" wrapText="1"/>
    </xf>
    <xf numFmtId="0" fontId="24" fillId="10" borderId="51" xfId="0" applyFont="1" applyFill="1" applyBorder="1" applyAlignment="1">
      <alignment horizontal="left" vertical="center" wrapText="1"/>
    </xf>
    <xf numFmtId="0" fontId="24" fillId="10" borderId="99" xfId="0" applyFont="1" applyFill="1" applyBorder="1" applyAlignment="1">
      <alignment horizontal="left" vertical="center" wrapText="1"/>
    </xf>
    <xf numFmtId="0" fontId="24" fillId="10" borderId="92" xfId="0" applyFont="1" applyFill="1" applyBorder="1" applyAlignment="1">
      <alignment horizontal="left" vertical="center" wrapText="1"/>
    </xf>
    <xf numFmtId="0" fontId="24" fillId="10" borderId="102" xfId="0" applyFont="1" applyFill="1" applyBorder="1" applyAlignment="1">
      <alignment horizontal="left" vertical="center" wrapText="1"/>
    </xf>
    <xf numFmtId="0" fontId="7" fillId="7" borderId="101" xfId="0" applyFont="1" applyFill="1" applyBorder="1" applyAlignment="1">
      <alignment horizontal="center" vertical="center" wrapText="1"/>
    </xf>
    <xf numFmtId="0" fontId="7" fillId="7" borderId="73" xfId="0" applyFont="1" applyFill="1" applyBorder="1" applyAlignment="1">
      <alignment horizontal="center" vertical="center" wrapText="1"/>
    </xf>
    <xf numFmtId="0" fontId="7" fillId="7" borderId="86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4" fontId="7" fillId="7" borderId="72" xfId="0" applyNumberFormat="1" applyFont="1" applyFill="1" applyBorder="1" applyAlignment="1">
      <alignment horizontal="center" vertical="center" wrapText="1"/>
    </xf>
    <xf numFmtId="4" fontId="7" fillId="7" borderId="49" xfId="0" applyNumberFormat="1" applyFont="1" applyFill="1" applyBorder="1" applyAlignment="1">
      <alignment horizontal="center" vertical="center" wrapText="1"/>
    </xf>
    <xf numFmtId="4" fontId="7" fillId="7" borderId="7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10" fontId="28" fillId="5" borderId="1" xfId="0" applyNumberFormat="1" applyFont="1" applyFill="1" applyBorder="1" applyAlignment="1">
      <alignment horizontal="center" vertical="center" wrapText="1"/>
    </xf>
    <xf numFmtId="10" fontId="28" fillId="5" borderId="22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" fontId="18" fillId="5" borderId="1" xfId="0" applyNumberFormat="1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4" fontId="20" fillId="5" borderId="16" xfId="0" applyNumberFormat="1" applyFont="1" applyFill="1" applyBorder="1" applyAlignment="1">
      <alignment horizontal="center" wrapText="1"/>
    </xf>
    <xf numFmtId="0" fontId="25" fillId="7" borderId="12" xfId="0" applyFont="1" applyFill="1" applyBorder="1" applyAlignment="1">
      <alignment horizontal="left" vertical="center"/>
    </xf>
    <xf numFmtId="0" fontId="25" fillId="7" borderId="13" xfId="0" applyFont="1" applyFill="1" applyBorder="1" applyAlignment="1">
      <alignment horizontal="left" vertical="center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left" vertical="center"/>
    </xf>
    <xf numFmtId="0" fontId="9" fillId="9" borderId="43" xfId="0" applyFont="1" applyFill="1" applyBorder="1" applyAlignment="1">
      <alignment horizontal="left" vertical="center"/>
    </xf>
    <xf numFmtId="0" fontId="9" fillId="9" borderId="44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6" fillId="9" borderId="78" xfId="0" applyFont="1" applyFill="1" applyBorder="1" applyAlignment="1">
      <alignment horizontal="center" vertical="center" wrapText="1"/>
    </xf>
    <xf numFmtId="0" fontId="6" fillId="9" borderId="90" xfId="0" applyFont="1" applyFill="1" applyBorder="1" applyAlignment="1">
      <alignment horizontal="center" vertical="center" wrapText="1"/>
    </xf>
    <xf numFmtId="0" fontId="6" fillId="9" borderId="9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9" fillId="10" borderId="65" xfId="0" applyFont="1" applyFill="1" applyBorder="1" applyAlignment="1">
      <alignment horizontal="left" vertical="center" wrapText="1"/>
    </xf>
    <xf numFmtId="0" fontId="9" fillId="10" borderId="73" xfId="0" applyFont="1" applyFill="1" applyBorder="1" applyAlignment="1">
      <alignment horizontal="left" vertical="center" wrapText="1"/>
    </xf>
    <xf numFmtId="0" fontId="9" fillId="10" borderId="66" xfId="0" applyFont="1" applyFill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left" vertical="center" wrapText="1"/>
    </xf>
    <xf numFmtId="4" fontId="18" fillId="0" borderId="22" xfId="0" applyNumberFormat="1" applyFont="1" applyBorder="1" applyAlignment="1">
      <alignment horizontal="left" vertical="center" wrapText="1"/>
    </xf>
    <xf numFmtId="4" fontId="23" fillId="5" borderId="4" xfId="0" applyNumberFormat="1" applyFont="1" applyFill="1" applyBorder="1" applyAlignment="1">
      <alignment horizontal="center" vertical="center" wrapText="1"/>
    </xf>
    <xf numFmtId="4" fontId="23" fillId="5" borderId="1" xfId="0" applyNumberFormat="1" applyFont="1" applyFill="1" applyBorder="1" applyAlignment="1">
      <alignment horizontal="center" vertical="center" wrapText="1"/>
    </xf>
    <xf numFmtId="4" fontId="23" fillId="5" borderId="22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left" vertical="center" wrapText="1"/>
    </xf>
    <xf numFmtId="4" fontId="18" fillId="0" borderId="33" xfId="0" applyNumberFormat="1" applyFont="1" applyBorder="1" applyAlignment="1">
      <alignment horizontal="left" vertical="center" wrapText="1"/>
    </xf>
    <xf numFmtId="4" fontId="26" fillId="6" borderId="4" xfId="0" applyNumberFormat="1" applyFont="1" applyFill="1" applyBorder="1" applyAlignment="1">
      <alignment horizontal="center"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4" fontId="26" fillId="6" borderId="22" xfId="0" applyNumberFormat="1" applyFont="1" applyFill="1" applyBorder="1" applyAlignment="1">
      <alignment horizontal="center" vertical="center" wrapText="1"/>
    </xf>
    <xf numFmtId="4" fontId="21" fillId="7" borderId="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4" fontId="21" fillId="7" borderId="22" xfId="0" applyNumberFormat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10" fontId="18" fillId="5" borderId="4" xfId="0" applyNumberFormat="1" applyFont="1" applyFill="1" applyBorder="1" applyAlignment="1">
      <alignment horizontal="center" vertical="center" wrapText="1"/>
    </xf>
    <xf numFmtId="10" fontId="18" fillId="5" borderId="75" xfId="0" applyNumberFormat="1" applyFont="1" applyFill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center"/>
    </xf>
    <xf numFmtId="0" fontId="3" fillId="5" borderId="73" xfId="0" applyFont="1" applyFill="1" applyBorder="1" applyAlignment="1">
      <alignment horizontal="center"/>
    </xf>
    <xf numFmtId="0" fontId="3" fillId="5" borderId="6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5" borderId="92" xfId="0" applyFont="1" applyFill="1" applyBorder="1" applyAlignment="1">
      <alignment horizontal="center"/>
    </xf>
    <xf numFmtId="0" fontId="3" fillId="5" borderId="93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74" xfId="0" applyNumberFormat="1" applyFont="1" applyBorder="1" applyAlignment="1">
      <alignment horizontal="center" vertical="center" wrapText="1"/>
    </xf>
    <xf numFmtId="10" fontId="21" fillId="7" borderId="4" xfId="0" applyNumberFormat="1" applyFont="1" applyFill="1" applyBorder="1" applyAlignment="1">
      <alignment horizontal="center" vertical="center" wrapText="1"/>
    </xf>
    <xf numFmtId="10" fontId="21" fillId="7" borderId="75" xfId="0" applyNumberFormat="1" applyFont="1" applyFill="1" applyBorder="1" applyAlignment="1">
      <alignment horizontal="center" vertical="center" wrapText="1"/>
    </xf>
    <xf numFmtId="10" fontId="26" fillId="6" borderId="4" xfId="0" applyNumberFormat="1" applyFont="1" applyFill="1" applyBorder="1" applyAlignment="1">
      <alignment horizontal="center" vertical="center" wrapText="1"/>
    </xf>
    <xf numFmtId="10" fontId="26" fillId="6" borderId="75" xfId="0" applyNumberFormat="1" applyFont="1" applyFill="1" applyBorder="1" applyAlignment="1">
      <alignment horizontal="center" vertical="center" wrapText="1"/>
    </xf>
    <xf numFmtId="4" fontId="22" fillId="8" borderId="90" xfId="0" applyNumberFormat="1" applyFont="1" applyFill="1" applyBorder="1" applyAlignment="1">
      <alignment horizontal="center" vertical="center"/>
    </xf>
    <xf numFmtId="4" fontId="22" fillId="8" borderId="91" xfId="0" applyNumberFormat="1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left" vertical="center"/>
    </xf>
    <xf numFmtId="4" fontId="18" fillId="5" borderId="31" xfId="0" applyNumberFormat="1" applyFont="1" applyFill="1" applyBorder="1" applyAlignment="1">
      <alignment horizontal="left" vertical="center"/>
    </xf>
    <xf numFmtId="4" fontId="18" fillId="0" borderId="35" xfId="0" applyNumberFormat="1" applyFont="1" applyBorder="1" applyAlignment="1">
      <alignment horizontal="left" vertical="center"/>
    </xf>
    <xf numFmtId="4" fontId="18" fillId="0" borderId="6" xfId="0" applyNumberFormat="1" applyFont="1" applyBorder="1" applyAlignment="1">
      <alignment horizontal="left" vertical="center"/>
    </xf>
    <xf numFmtId="4" fontId="18" fillId="0" borderId="33" xfId="0" applyNumberFormat="1" applyFont="1" applyBorder="1" applyAlignment="1">
      <alignment horizontal="left" vertical="center"/>
    </xf>
    <xf numFmtId="4" fontId="22" fillId="8" borderId="53" xfId="0" applyNumberFormat="1" applyFont="1" applyFill="1" applyBorder="1" applyAlignment="1">
      <alignment horizontal="center" vertical="center"/>
    </xf>
    <xf numFmtId="4" fontId="22" fillId="8" borderId="9" xfId="0" applyNumberFormat="1" applyFont="1" applyFill="1" applyBorder="1" applyAlignment="1">
      <alignment horizontal="center" vertical="center"/>
    </xf>
    <xf numFmtId="4" fontId="22" fillId="8" borderId="26" xfId="0" applyNumberFormat="1" applyFont="1" applyFill="1" applyBorder="1" applyAlignment="1">
      <alignment horizontal="center" vertical="center"/>
    </xf>
    <xf numFmtId="0" fontId="18" fillId="5" borderId="32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5" borderId="34" xfId="0" applyFont="1" applyFill="1" applyBorder="1" applyAlignment="1">
      <alignment horizontal="left" vertical="center" wrapText="1"/>
    </xf>
    <xf numFmtId="4" fontId="18" fillId="0" borderId="32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0" borderId="33" xfId="0" applyNumberFormat="1" applyFont="1" applyBorder="1" applyAlignment="1">
      <alignment horizontal="center" vertical="center" wrapText="1"/>
    </xf>
    <xf numFmtId="4" fontId="18" fillId="0" borderId="34" xfId="0" applyNumberFormat="1" applyFont="1" applyBorder="1" applyAlignment="1">
      <alignment horizontal="center" vertical="center" wrapText="1"/>
    </xf>
    <xf numFmtId="4" fontId="18" fillId="0" borderId="80" xfId="0" applyNumberFormat="1" applyFont="1" applyBorder="1" applyAlignment="1">
      <alignment horizontal="center" vertical="center" wrapText="1"/>
    </xf>
    <xf numFmtId="10" fontId="18" fillId="5" borderId="35" xfId="0" applyNumberFormat="1" applyFont="1" applyFill="1" applyBorder="1" applyAlignment="1">
      <alignment horizontal="center" vertical="center" wrapText="1"/>
    </xf>
    <xf numFmtId="10" fontId="18" fillId="5" borderId="81" xfId="0" applyNumberFormat="1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26" fillId="6" borderId="2" xfId="0" applyFont="1" applyFill="1" applyBorder="1" applyAlignment="1">
      <alignment horizontal="left" vertical="center" wrapText="1"/>
    </xf>
    <xf numFmtId="4" fontId="26" fillId="6" borderId="21" xfId="0" applyNumberFormat="1" applyFont="1" applyFill="1" applyBorder="1" applyAlignment="1">
      <alignment horizontal="center" vertical="center" wrapText="1"/>
    </xf>
    <xf numFmtId="4" fontId="26" fillId="6" borderId="2" xfId="0" applyNumberFormat="1" applyFont="1" applyFill="1" applyBorder="1" applyAlignment="1">
      <alignment horizontal="center" vertical="center" wrapText="1"/>
    </xf>
    <xf numFmtId="4" fontId="26" fillId="6" borderId="74" xfId="0" applyNumberFormat="1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4" fontId="21" fillId="7" borderId="21" xfId="0" applyNumberFormat="1" applyFont="1" applyFill="1" applyBorder="1" applyAlignment="1">
      <alignment horizontal="center" vertical="center" wrapText="1"/>
    </xf>
    <xf numFmtId="4" fontId="21" fillId="7" borderId="2" xfId="0" applyNumberFormat="1" applyFont="1" applyFill="1" applyBorder="1" applyAlignment="1">
      <alignment horizontal="center" vertical="center" wrapText="1"/>
    </xf>
    <xf numFmtId="4" fontId="21" fillId="7" borderId="74" xfId="0" applyNumberFormat="1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4" fontId="23" fillId="5" borderId="21" xfId="0" applyNumberFormat="1" applyFont="1" applyFill="1" applyBorder="1" applyAlignment="1">
      <alignment horizontal="center" vertical="center"/>
    </xf>
    <xf numFmtId="4" fontId="23" fillId="5" borderId="4" xfId="0" applyNumberFormat="1" applyFont="1" applyFill="1" applyBorder="1" applyAlignment="1">
      <alignment horizontal="center" vertical="center"/>
    </xf>
    <xf numFmtId="4" fontId="23" fillId="5" borderId="1" xfId="0" applyNumberFormat="1" applyFont="1" applyFill="1" applyBorder="1" applyAlignment="1">
      <alignment horizontal="center" vertical="center"/>
    </xf>
    <xf numFmtId="4" fontId="23" fillId="5" borderId="21" xfId="0" applyNumberFormat="1" applyFont="1" applyFill="1" applyBorder="1" applyAlignment="1">
      <alignment horizontal="center" vertical="center" wrapText="1"/>
    </xf>
    <xf numFmtId="4" fontId="23" fillId="5" borderId="2" xfId="0" applyNumberFormat="1" applyFont="1" applyFill="1" applyBorder="1" applyAlignment="1">
      <alignment horizontal="center" vertical="center" wrapText="1"/>
    </xf>
    <xf numFmtId="4" fontId="23" fillId="5" borderId="74" xfId="0" applyNumberFormat="1" applyFont="1" applyFill="1" applyBorder="1" applyAlignment="1">
      <alignment horizontal="center" vertical="center" wrapText="1"/>
    </xf>
    <xf numFmtId="10" fontId="23" fillId="5" borderId="4" xfId="0" applyNumberFormat="1" applyFont="1" applyFill="1" applyBorder="1" applyAlignment="1">
      <alignment horizontal="center" vertical="center" wrapText="1"/>
    </xf>
    <xf numFmtId="10" fontId="23" fillId="5" borderId="75" xfId="0" applyNumberFormat="1" applyFont="1" applyFill="1" applyBorder="1" applyAlignment="1">
      <alignment horizontal="center" vertical="center" wrapText="1"/>
    </xf>
    <xf numFmtId="10" fontId="18" fillId="5" borderId="3" xfId="0" applyNumberFormat="1" applyFont="1" applyFill="1" applyBorder="1" applyAlignment="1">
      <alignment horizontal="center" vertical="center"/>
    </xf>
    <xf numFmtId="10" fontId="18" fillId="5" borderId="96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18" fillId="0" borderId="22" xfId="0" applyNumberFormat="1" applyFont="1" applyBorder="1" applyAlignment="1">
      <alignment horizontal="center" vertical="center"/>
    </xf>
    <xf numFmtId="0" fontId="18" fillId="5" borderId="2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4" fontId="18" fillId="0" borderId="21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5" borderId="2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8" fillId="5" borderId="2" xfId="0" applyNumberFormat="1" applyFont="1" applyFill="1" applyBorder="1" applyAlignment="1">
      <alignment horizontal="center" vertical="center"/>
    </xf>
    <xf numFmtId="4" fontId="18" fillId="5" borderId="74" xfId="0" applyNumberFormat="1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left" vertical="center"/>
    </xf>
    <xf numFmtId="0" fontId="22" fillId="8" borderId="9" xfId="0" applyFont="1" applyFill="1" applyBorder="1" applyAlignment="1">
      <alignment horizontal="left" vertical="center"/>
    </xf>
    <xf numFmtId="0" fontId="22" fillId="8" borderId="54" xfId="0" applyFont="1" applyFill="1" applyBorder="1" applyAlignment="1">
      <alignment horizontal="left" vertical="center"/>
    </xf>
    <xf numFmtId="4" fontId="22" fillId="8" borderId="25" xfId="0" applyNumberFormat="1" applyFont="1" applyFill="1" applyBorder="1" applyAlignment="1">
      <alignment horizontal="center" vertical="center"/>
    </xf>
    <xf numFmtId="4" fontId="22" fillId="8" borderId="54" xfId="0" applyNumberFormat="1" applyFont="1" applyFill="1" applyBorder="1" applyAlignment="1">
      <alignment horizontal="center" vertical="center"/>
    </xf>
    <xf numFmtId="4" fontId="22" fillId="8" borderId="82" xfId="0" applyNumberFormat="1" applyFont="1" applyFill="1" applyBorder="1" applyAlignment="1">
      <alignment horizontal="center" vertical="center"/>
    </xf>
    <xf numFmtId="10" fontId="22" fillId="8" borderId="53" xfId="0" applyNumberFormat="1" applyFont="1" applyFill="1" applyBorder="1" applyAlignment="1">
      <alignment horizontal="center" vertical="center"/>
    </xf>
    <xf numFmtId="10" fontId="22" fillId="8" borderId="83" xfId="0" applyNumberFormat="1" applyFont="1" applyFill="1" applyBorder="1" applyAlignment="1">
      <alignment horizontal="center" vertical="center"/>
    </xf>
    <xf numFmtId="4" fontId="18" fillId="0" borderId="6" xfId="0" applyNumberFormat="1" applyFont="1" applyBorder="1" applyAlignment="1">
      <alignment horizontal="center" vertical="center"/>
    </xf>
    <xf numFmtId="4" fontId="18" fillId="0" borderId="33" xfId="0" applyNumberFormat="1" applyFont="1" applyBorder="1" applyAlignment="1">
      <alignment horizontal="center" vertical="center"/>
    </xf>
    <xf numFmtId="0" fontId="18" fillId="5" borderId="32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0" fontId="18" fillId="5" borderId="34" xfId="0" applyFont="1" applyFill="1" applyBorder="1" applyAlignment="1">
      <alignment horizontal="left" vertical="center"/>
    </xf>
    <xf numFmtId="4" fontId="18" fillId="0" borderId="32" xfId="0" applyNumberFormat="1" applyFont="1" applyBorder="1" applyAlignment="1">
      <alignment horizontal="center" vertical="center"/>
    </xf>
    <xf numFmtId="4" fontId="18" fillId="0" borderId="35" xfId="0" applyNumberFormat="1" applyFont="1" applyBorder="1" applyAlignment="1">
      <alignment horizontal="center" vertical="center"/>
    </xf>
    <xf numFmtId="4" fontId="18" fillId="5" borderId="32" xfId="0" applyNumberFormat="1" applyFont="1" applyFill="1" applyBorder="1" applyAlignment="1">
      <alignment horizontal="center" vertical="center"/>
    </xf>
    <xf numFmtId="4" fontId="18" fillId="5" borderId="6" xfId="0" applyNumberFormat="1" applyFont="1" applyFill="1" applyBorder="1" applyAlignment="1">
      <alignment horizontal="center" vertical="center"/>
    </xf>
    <xf numFmtId="4" fontId="18" fillId="5" borderId="34" xfId="0" applyNumberFormat="1" applyFont="1" applyFill="1" applyBorder="1" applyAlignment="1">
      <alignment horizontal="center" vertical="center"/>
    </xf>
    <xf numFmtId="4" fontId="18" fillId="5" borderId="80" xfId="0" applyNumberFormat="1" applyFont="1" applyFill="1" applyBorder="1" applyAlignment="1">
      <alignment horizontal="center" vertical="center"/>
    </xf>
    <xf numFmtId="4" fontId="19" fillId="5" borderId="59" xfId="0" applyNumberFormat="1" applyFont="1" applyFill="1" applyBorder="1" applyAlignment="1">
      <alignment horizontal="center" vertical="center"/>
    </xf>
    <xf numFmtId="4" fontId="19" fillId="5" borderId="60" xfId="0" applyNumberFormat="1" applyFont="1" applyFill="1" applyBorder="1" applyAlignment="1">
      <alignment horizontal="center" vertical="center"/>
    </xf>
    <xf numFmtId="4" fontId="19" fillId="5" borderId="94" xfId="0" applyNumberFormat="1" applyFont="1" applyFill="1" applyBorder="1" applyAlignment="1">
      <alignment horizontal="center" vertical="center"/>
    </xf>
    <xf numFmtId="4" fontId="22" fillId="9" borderId="89" xfId="0" applyNumberFormat="1" applyFont="1" applyFill="1" applyBorder="1" applyAlignment="1">
      <alignment horizontal="center" vertical="center"/>
    </xf>
    <xf numFmtId="4" fontId="22" fillId="9" borderId="87" xfId="0" applyNumberFormat="1" applyFont="1" applyFill="1" applyBorder="1" applyAlignment="1">
      <alignment horizontal="center" vertical="center"/>
    </xf>
    <xf numFmtId="4" fontId="22" fillId="9" borderId="88" xfId="0" applyNumberFormat="1" applyFont="1" applyFill="1" applyBorder="1" applyAlignment="1">
      <alignment horizontal="center" vertical="center"/>
    </xf>
    <xf numFmtId="4" fontId="19" fillId="5" borderId="95" xfId="0" applyNumberFormat="1" applyFont="1" applyFill="1" applyBorder="1" applyAlignment="1">
      <alignment horizontal="center" vertical="center"/>
    </xf>
    <xf numFmtId="4" fontId="22" fillId="9" borderId="82" xfId="0" applyNumberFormat="1" applyFont="1" applyFill="1" applyBorder="1" applyAlignment="1">
      <alignment horizontal="center" vertical="center"/>
    </xf>
    <xf numFmtId="4" fontId="22" fillId="9" borderId="9" xfId="0" applyNumberFormat="1" applyFont="1" applyFill="1" applyBorder="1" applyAlignment="1">
      <alignment horizontal="center" vertical="center"/>
    </xf>
    <xf numFmtId="10" fontId="22" fillId="9" borderId="71" xfId="0" applyNumberFormat="1" applyFont="1" applyFill="1" applyBorder="1" applyAlignment="1">
      <alignment horizontal="center" vertical="center"/>
    </xf>
    <xf numFmtId="10" fontId="22" fillId="9" borderId="76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78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72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86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9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78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22" fillId="9" borderId="112" xfId="0" applyFont="1" applyFill="1" applyBorder="1" applyAlignment="1">
      <alignment horizontal="center" vertical="center" wrapText="1"/>
    </xf>
    <xf numFmtId="0" fontId="22" fillId="9" borderId="113" xfId="0" applyFont="1" applyFill="1" applyBorder="1" applyAlignment="1">
      <alignment horizontal="center" vertical="center" wrapText="1"/>
    </xf>
    <xf numFmtId="0" fontId="22" fillId="9" borderId="114" xfId="0" applyFont="1" applyFill="1" applyBorder="1" applyAlignment="1">
      <alignment horizontal="center" vertical="center" wrapText="1"/>
    </xf>
    <xf numFmtId="0" fontId="22" fillId="9" borderId="37" xfId="0" applyFont="1" applyFill="1" applyBorder="1" applyAlignment="1">
      <alignment horizontal="center" vertical="center"/>
    </xf>
    <xf numFmtId="0" fontId="22" fillId="9" borderId="77" xfId="0" applyFont="1" applyFill="1" applyBorder="1" applyAlignment="1">
      <alignment horizontal="center" vertical="center"/>
    </xf>
    <xf numFmtId="10" fontId="22" fillId="8" borderId="79" xfId="0" applyNumberFormat="1" applyFont="1" applyFill="1" applyBorder="1" applyAlignment="1">
      <alignment horizontal="center" vertical="center"/>
    </xf>
    <xf numFmtId="10" fontId="22" fillId="8" borderId="85" xfId="0" applyNumberFormat="1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left" vertical="center"/>
    </xf>
    <xf numFmtId="4" fontId="22" fillId="8" borderId="12" xfId="0" applyNumberFormat="1" applyFont="1" applyFill="1" applyBorder="1" applyAlignment="1">
      <alignment horizontal="center" vertical="center"/>
    </xf>
    <xf numFmtId="4" fontId="22" fillId="8" borderId="79" xfId="0" applyNumberFormat="1" applyFont="1" applyFill="1" applyBorder="1" applyAlignment="1">
      <alignment horizontal="center" vertical="center"/>
    </xf>
    <xf numFmtId="4" fontId="22" fillId="8" borderId="13" xfId="0" applyNumberFormat="1" applyFont="1" applyFill="1" applyBorder="1" applyAlignment="1">
      <alignment horizontal="center" vertical="center"/>
    </xf>
    <xf numFmtId="4" fontId="22" fillId="8" borderId="14" xfId="0" applyNumberFormat="1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left" vertical="center"/>
    </xf>
    <xf numFmtId="0" fontId="22" fillId="8" borderId="13" xfId="0" applyFont="1" applyFill="1" applyBorder="1" applyAlignment="1">
      <alignment horizontal="left" vertical="center"/>
    </xf>
    <xf numFmtId="0" fontId="22" fillId="8" borderId="78" xfId="0" applyFont="1" applyFill="1" applyBorder="1" applyAlignment="1">
      <alignment horizontal="left" vertical="center"/>
    </xf>
    <xf numFmtId="4" fontId="22" fillId="8" borderId="78" xfId="0" applyNumberFormat="1" applyFont="1" applyFill="1" applyBorder="1" applyAlignment="1">
      <alignment horizontal="center" vertical="center"/>
    </xf>
    <xf numFmtId="4" fontId="22" fillId="8" borderId="84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top"/>
    </xf>
    <xf numFmtId="165" fontId="2" fillId="4" borderId="42" xfId="0" applyNumberFormat="1" applyFont="1" applyFill="1" applyBorder="1" applyAlignment="1">
      <alignment horizontal="center" vertical="center"/>
    </xf>
    <xf numFmtId="165" fontId="2" fillId="4" borderId="43" xfId="0" applyNumberFormat="1" applyFont="1" applyFill="1" applyBorder="1" applyAlignment="1">
      <alignment horizontal="center"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/>
    </xf>
    <xf numFmtId="0" fontId="2" fillId="4" borderId="44" xfId="0" applyFont="1" applyFill="1" applyBorder="1" applyAlignment="1">
      <alignment horizontal="left" vertical="center"/>
    </xf>
    <xf numFmtId="0" fontId="10" fillId="4" borderId="43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4" fontId="7" fillId="6" borderId="18" xfId="0" applyNumberFormat="1" applyFont="1" applyFill="1" applyBorder="1" applyAlignment="1">
      <alignment horizontal="right" vertical="center"/>
    </xf>
    <xf numFmtId="4" fontId="7" fillId="6" borderId="97" xfId="0" applyNumberFormat="1" applyFont="1" applyFill="1" applyBorder="1" applyAlignment="1">
      <alignment horizontal="right" vertical="center"/>
    </xf>
    <xf numFmtId="4" fontId="7" fillId="6" borderId="19" xfId="0" applyNumberFormat="1" applyFont="1" applyFill="1" applyBorder="1" applyAlignment="1">
      <alignment horizontal="right" vertical="center"/>
    </xf>
    <xf numFmtId="10" fontId="3" fillId="6" borderId="19" xfId="0" applyNumberFormat="1" applyFont="1" applyFill="1" applyBorder="1" applyAlignment="1">
      <alignment horizontal="center" vertical="center"/>
    </xf>
    <xf numFmtId="10" fontId="3" fillId="6" borderId="20" xfId="0" applyNumberFormat="1" applyFont="1" applyFill="1" applyBorder="1" applyAlignment="1">
      <alignment horizontal="center" vertical="center"/>
    </xf>
    <xf numFmtId="10" fontId="3" fillId="6" borderId="97" xfId="0" applyNumberFormat="1" applyFont="1" applyFill="1" applyBorder="1" applyAlignment="1">
      <alignment horizontal="left" vertical="center"/>
    </xf>
    <xf numFmtId="10" fontId="3" fillId="6" borderId="19" xfId="0" applyNumberFormat="1" applyFont="1" applyFill="1" applyBorder="1" applyAlignment="1">
      <alignment horizontal="left" vertical="center"/>
    </xf>
    <xf numFmtId="10" fontId="3" fillId="6" borderId="20" xfId="0" applyNumberFormat="1" applyFont="1" applyFill="1" applyBorder="1" applyAlignment="1">
      <alignment horizontal="left" vertical="center"/>
    </xf>
    <xf numFmtId="0" fontId="3" fillId="5" borderId="34" xfId="0" applyFont="1" applyFill="1" applyBorder="1" applyAlignment="1">
      <alignment horizontal="left" vertical="center"/>
    </xf>
    <xf numFmtId="4" fontId="3" fillId="0" borderId="32" xfId="0" applyNumberFormat="1" applyFont="1" applyBorder="1" applyAlignment="1">
      <alignment horizontal="right" vertical="center"/>
    </xf>
    <xf numFmtId="4" fontId="3" fillId="0" borderId="35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10" fontId="3" fillId="2" borderId="6" xfId="0" applyNumberFormat="1" applyFont="1" applyFill="1" applyBorder="1" applyAlignment="1">
      <alignment horizontal="center" vertical="center"/>
    </xf>
    <xf numFmtId="10" fontId="3" fillId="2" borderId="33" xfId="0" applyNumberFormat="1" applyFont="1" applyFill="1" applyBorder="1" applyAlignment="1">
      <alignment horizontal="center" vertical="center"/>
    </xf>
    <xf numFmtId="10" fontId="3" fillId="5" borderId="6" xfId="0" applyNumberFormat="1" applyFont="1" applyFill="1" applyBorder="1" applyAlignment="1">
      <alignment horizontal="center" vertical="center"/>
    </xf>
    <xf numFmtId="10" fontId="3" fillId="5" borderId="33" xfId="0" applyNumberFormat="1" applyFont="1" applyFill="1" applyBorder="1" applyAlignment="1">
      <alignment horizontal="center" vertical="center"/>
    </xf>
    <xf numFmtId="10" fontId="3" fillId="0" borderId="35" xfId="0" applyNumberFormat="1" applyFont="1" applyBorder="1" applyAlignment="1">
      <alignment horizontal="left" vertical="center"/>
    </xf>
    <xf numFmtId="10" fontId="3" fillId="0" borderId="6" xfId="0" applyNumberFormat="1" applyFont="1" applyBorder="1" applyAlignment="1">
      <alignment horizontal="left" vertical="center"/>
    </xf>
    <xf numFmtId="10" fontId="3" fillId="0" borderId="33" xfId="0" applyNumberFormat="1" applyFont="1" applyBorder="1" applyAlignment="1">
      <alignment horizontal="left"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22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3" fillId="5" borderId="22" xfId="0" applyNumberFormat="1" applyFont="1" applyFill="1" applyBorder="1" applyAlignment="1">
      <alignment horizontal="center" vertical="center"/>
    </xf>
    <xf numFmtId="10" fontId="3" fillId="0" borderId="4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10" fontId="3" fillId="0" borderId="22" xfId="0" applyNumberFormat="1" applyFont="1" applyBorder="1" applyAlignment="1">
      <alignment horizontal="left" vertical="center"/>
    </xf>
    <xf numFmtId="0" fontId="6" fillId="9" borderId="30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9" borderId="36" xfId="0" applyFont="1" applyFill="1" applyBorder="1" applyAlignment="1">
      <alignment horizontal="left" vertical="center"/>
    </xf>
    <xf numFmtId="4" fontId="6" fillId="9" borderId="30" xfId="0" applyNumberFormat="1" applyFont="1" applyFill="1" applyBorder="1" applyAlignment="1">
      <alignment horizontal="right" vertical="center"/>
    </xf>
    <xf numFmtId="4" fontId="6" fillId="9" borderId="37" xfId="0" applyNumberFormat="1" applyFont="1" applyFill="1" applyBorder="1" applyAlignment="1">
      <alignment horizontal="right" vertical="center"/>
    </xf>
    <xf numFmtId="4" fontId="6" fillId="9" borderId="7" xfId="0" applyNumberFormat="1" applyFont="1" applyFill="1" applyBorder="1" applyAlignment="1">
      <alignment horizontal="right" vertical="center"/>
    </xf>
    <xf numFmtId="10" fontId="15" fillId="9" borderId="7" xfId="0" applyNumberFormat="1" applyFont="1" applyFill="1" applyBorder="1" applyAlignment="1">
      <alignment horizontal="center" vertical="center"/>
    </xf>
    <xf numFmtId="10" fontId="15" fillId="9" borderId="47" xfId="0" applyNumberFormat="1" applyFont="1" applyFill="1" applyBorder="1" applyAlignment="1">
      <alignment horizontal="center" vertical="center"/>
    </xf>
    <xf numFmtId="10" fontId="3" fillId="5" borderId="37" xfId="0" applyNumberFormat="1" applyFont="1" applyFill="1" applyBorder="1" applyAlignment="1">
      <alignment horizontal="center" vertical="center"/>
    </xf>
    <xf numFmtId="10" fontId="3" fillId="5" borderId="7" xfId="0" applyNumberFormat="1" applyFont="1" applyFill="1" applyBorder="1" applyAlignment="1">
      <alignment horizontal="center" vertical="center"/>
    </xf>
    <xf numFmtId="10" fontId="3" fillId="5" borderId="47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79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left" vertical="top" wrapText="1"/>
    </xf>
    <xf numFmtId="0" fontId="3" fillId="5" borderId="45" xfId="0" applyFont="1" applyFill="1" applyBorder="1" applyAlignment="1">
      <alignment horizontal="left" vertical="top" wrapText="1"/>
    </xf>
    <xf numFmtId="0" fontId="3" fillId="5" borderId="98" xfId="0" applyFont="1" applyFill="1" applyBorder="1" applyAlignment="1">
      <alignment horizontal="left" vertical="top" wrapText="1"/>
    </xf>
    <xf numFmtId="0" fontId="3" fillId="5" borderId="38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39" xfId="0" applyFont="1" applyFill="1" applyBorder="1" applyAlignment="1">
      <alignment horizontal="left" vertical="center" wrapText="1"/>
    </xf>
    <xf numFmtId="0" fontId="12" fillId="5" borderId="38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5" borderId="39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 xr:uid="{690C7D84-F61F-4BCC-A4FD-1EEA164CE66E}"/>
  </cellStyles>
  <dxfs count="0"/>
  <tableStyles count="0" defaultTableStyle="TableStyleMedium2" defaultPivotStyle="PivotStyleLight16"/>
  <colors>
    <mruColors>
      <color rgb="FFFF6600"/>
      <color rgb="FFFF3300"/>
      <color rgb="FFB2B2B2"/>
      <color rgb="FF969696"/>
      <color rgb="FF292929"/>
      <color rgb="FF777777"/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</xdr:row>
          <xdr:rowOff>9525</xdr:rowOff>
        </xdr:from>
        <xdr:to>
          <xdr:col>2</xdr:col>
          <xdr:colOff>209550</xdr:colOff>
          <xdr:row>3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9525</xdr:rowOff>
        </xdr:from>
        <xdr:to>
          <xdr:col>2</xdr:col>
          <xdr:colOff>209550</xdr:colOff>
          <xdr:row>4</xdr:row>
          <xdr:rowOff>228600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9525</xdr:rowOff>
        </xdr:from>
        <xdr:to>
          <xdr:col>2</xdr:col>
          <xdr:colOff>209550</xdr:colOff>
          <xdr:row>5</xdr:row>
          <xdr:rowOff>228600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9525</xdr:rowOff>
        </xdr:from>
        <xdr:to>
          <xdr:col>2</xdr:col>
          <xdr:colOff>209550</xdr:colOff>
          <xdr:row>6</xdr:row>
          <xdr:rowOff>228600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9525</xdr:rowOff>
        </xdr:from>
        <xdr:to>
          <xdr:col>2</xdr:col>
          <xdr:colOff>209550</xdr:colOff>
          <xdr:row>7</xdr:row>
          <xdr:rowOff>228600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</xdr:row>
          <xdr:rowOff>123825</xdr:rowOff>
        </xdr:from>
        <xdr:to>
          <xdr:col>15</xdr:col>
          <xdr:colOff>0</xdr:colOff>
          <xdr:row>18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123825</xdr:rowOff>
        </xdr:from>
        <xdr:to>
          <xdr:col>7</xdr:col>
          <xdr:colOff>0</xdr:colOff>
          <xdr:row>18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285750</xdr:rowOff>
        </xdr:from>
        <xdr:to>
          <xdr:col>10</xdr:col>
          <xdr:colOff>0</xdr:colOff>
          <xdr:row>3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10</xdr:col>
          <xdr:colOff>0</xdr:colOff>
          <xdr:row>4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161925</xdr:rowOff>
        </xdr:from>
        <xdr:to>
          <xdr:col>10</xdr:col>
          <xdr:colOff>0</xdr:colOff>
          <xdr:row>5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161925</xdr:rowOff>
        </xdr:from>
        <xdr:to>
          <xdr:col>13</xdr:col>
          <xdr:colOff>0</xdr:colOff>
          <xdr:row>5</xdr:row>
          <xdr:rowOff>28575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</xdr:row>
          <xdr:rowOff>161925</xdr:rowOff>
        </xdr:from>
        <xdr:to>
          <xdr:col>13</xdr:col>
          <xdr:colOff>0</xdr:colOff>
          <xdr:row>4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285750</xdr:rowOff>
        </xdr:from>
        <xdr:to>
          <xdr:col>13</xdr:col>
          <xdr:colOff>0</xdr:colOff>
          <xdr:row>3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0964-DB05-402C-9114-200C2C0FD17C}">
  <sheetPr>
    <pageSetUpPr fitToPage="1"/>
  </sheetPr>
  <dimension ref="A1:Z73"/>
  <sheetViews>
    <sheetView zoomScale="150" zoomScaleNormal="150" workbookViewId="0">
      <selection activeCell="AB11" sqref="AB11"/>
    </sheetView>
  </sheetViews>
  <sheetFormatPr defaultRowHeight="15" x14ac:dyDescent="0.25"/>
  <cols>
    <col min="1" max="26" width="3.28515625" customWidth="1"/>
  </cols>
  <sheetData>
    <row r="1" spans="1:26" ht="20.100000000000001" customHeight="1" thickBot="1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116" t="s">
        <v>1</v>
      </c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1:26" ht="50.1" customHeight="1" thickBot="1" x14ac:dyDescent="0.3">
      <c r="A2" s="119" t="s">
        <v>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1"/>
    </row>
    <row r="3" spans="1:26" s="6" customFormat="1" ht="20.100000000000001" customHeight="1" x14ac:dyDescent="0.25">
      <c r="A3" s="12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4"/>
    </row>
    <row r="4" spans="1:26" s="7" customFormat="1" ht="20.100000000000001" customHeight="1" x14ac:dyDescent="0.25">
      <c r="A4" s="125"/>
      <c r="B4" s="126"/>
      <c r="C4" s="126"/>
      <c r="D4" s="129" t="s">
        <v>4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30"/>
    </row>
    <row r="5" spans="1:26" s="7" customFormat="1" ht="20.100000000000001" customHeight="1" x14ac:dyDescent="0.25">
      <c r="A5" s="125"/>
      <c r="B5" s="126"/>
      <c r="C5" s="126"/>
      <c r="D5" s="129" t="s">
        <v>5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</row>
    <row r="6" spans="1:26" s="7" customFormat="1" ht="20.100000000000001" customHeight="1" x14ac:dyDescent="0.25">
      <c r="A6" s="125"/>
      <c r="B6" s="126"/>
      <c r="C6" s="126"/>
      <c r="D6" s="129" t="s">
        <v>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30"/>
    </row>
    <row r="7" spans="1:26" s="7" customFormat="1" ht="20.100000000000001" customHeight="1" x14ac:dyDescent="0.25">
      <c r="A7" s="125"/>
      <c r="B7" s="126"/>
      <c r="C7" s="126"/>
      <c r="D7" s="129" t="s">
        <v>7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30"/>
    </row>
    <row r="8" spans="1:26" s="7" customFormat="1" ht="20.100000000000001" customHeight="1" thickBot="1" x14ac:dyDescent="0.3">
      <c r="A8" s="127"/>
      <c r="B8" s="128"/>
      <c r="C8" s="128"/>
      <c r="D8" s="131" t="s">
        <v>8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2"/>
    </row>
    <row r="9" spans="1:26" ht="15" customHeight="1" thickBot="1" x14ac:dyDescent="0.3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spans="1:26" ht="20.100000000000001" customHeight="1" x14ac:dyDescent="0.25">
      <c r="A10" s="122" t="s">
        <v>9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4"/>
    </row>
    <row r="11" spans="1:26" ht="30" customHeight="1" x14ac:dyDescent="0.25">
      <c r="A11" s="137" t="s">
        <v>10</v>
      </c>
      <c r="B11" s="138"/>
      <c r="C11" s="138"/>
      <c r="D11" s="138"/>
      <c r="E11" s="138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40"/>
    </row>
    <row r="12" spans="1:26" ht="30" customHeight="1" thickBot="1" x14ac:dyDescent="0.3">
      <c r="A12" s="141" t="s">
        <v>11</v>
      </c>
      <c r="B12" s="142"/>
      <c r="C12" s="142"/>
      <c r="D12" s="142"/>
      <c r="E12" s="142"/>
      <c r="F12" s="142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4"/>
    </row>
    <row r="13" spans="1:26" ht="20.100000000000001" customHeight="1" x14ac:dyDescent="0.25">
      <c r="A13" s="68" t="s">
        <v>12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70"/>
    </row>
    <row r="14" spans="1:26" s="4" customFormat="1" ht="12.75" customHeight="1" x14ac:dyDescent="0.25">
      <c r="A14" s="98" t="s">
        <v>13</v>
      </c>
      <c r="B14" s="99"/>
      <c r="C14" s="99"/>
      <c r="D14" s="99"/>
      <c r="E14" s="99"/>
      <c r="F14" s="134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6"/>
    </row>
    <row r="15" spans="1:26" s="4" customFormat="1" ht="12.75" customHeight="1" x14ac:dyDescent="0.25">
      <c r="A15" s="79" t="s">
        <v>14</v>
      </c>
      <c r="B15" s="80"/>
      <c r="C15" s="80"/>
      <c r="D15" s="80"/>
      <c r="E15" s="80"/>
      <c r="F15" s="103"/>
      <c r="G15" s="104">
        <f>I23</f>
        <v>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5"/>
    </row>
    <row r="16" spans="1:26" s="4" customFormat="1" ht="12.75" customHeight="1" x14ac:dyDescent="0.25">
      <c r="A16" s="106" t="s">
        <v>15</v>
      </c>
      <c r="B16" s="107"/>
      <c r="C16" s="107"/>
      <c r="D16" s="107"/>
      <c r="E16" s="107"/>
      <c r="F16" s="107"/>
      <c r="G16" s="108">
        <f>R23</f>
        <v>0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10"/>
    </row>
    <row r="17" spans="1:26" s="4" customFormat="1" ht="12.75" customHeight="1" thickBot="1" x14ac:dyDescent="0.3">
      <c r="A17" s="111" t="s">
        <v>16</v>
      </c>
      <c r="B17" s="112"/>
      <c r="C17" s="112"/>
      <c r="D17" s="112"/>
      <c r="E17" s="112"/>
      <c r="F17" s="112"/>
      <c r="G17" s="113">
        <f>G15-G16</f>
        <v>0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5"/>
    </row>
    <row r="18" spans="1:26" s="4" customFormat="1" ht="20.100000000000001" customHeight="1" x14ac:dyDescent="0.25">
      <c r="A18" s="30" t="s">
        <v>17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2"/>
      <c r="T18" s="14" t="s">
        <v>18</v>
      </c>
      <c r="U18" s="14"/>
      <c r="V18" s="14"/>
      <c r="W18" s="14"/>
      <c r="X18" s="15">
        <f>LEN(A19)</f>
        <v>0</v>
      </c>
      <c r="Y18" s="16"/>
      <c r="Z18" s="17"/>
    </row>
    <row r="19" spans="1:26" s="3" customFormat="1" ht="160.15" customHeight="1" thickBot="1" x14ac:dyDescent="0.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0"/>
    </row>
    <row r="20" spans="1:26" s="3" customFormat="1" ht="24" customHeight="1" x14ac:dyDescent="0.15">
      <c r="A20" s="85" t="s">
        <v>19</v>
      </c>
      <c r="B20" s="86"/>
      <c r="C20" s="86"/>
      <c r="D20" s="86"/>
      <c r="E20" s="86"/>
      <c r="F20" s="86"/>
      <c r="G20" s="86"/>
      <c r="H20" s="87"/>
      <c r="I20" s="91" t="s">
        <v>20</v>
      </c>
      <c r="J20" s="92"/>
      <c r="K20" s="92"/>
      <c r="L20" s="92"/>
      <c r="M20" s="92"/>
      <c r="N20" s="92"/>
      <c r="O20" s="92"/>
      <c r="P20" s="92"/>
      <c r="Q20" s="93"/>
      <c r="R20" s="33" t="s">
        <v>21</v>
      </c>
      <c r="S20" s="34"/>
      <c r="T20" s="34"/>
      <c r="U20" s="34"/>
      <c r="V20" s="34"/>
      <c r="W20" s="34"/>
      <c r="X20" s="34"/>
      <c r="Y20" s="34"/>
      <c r="Z20" s="35"/>
    </row>
    <row r="21" spans="1:26" s="3" customFormat="1" ht="24" customHeight="1" x14ac:dyDescent="0.15">
      <c r="A21" s="88"/>
      <c r="B21" s="89"/>
      <c r="C21" s="89"/>
      <c r="D21" s="89"/>
      <c r="E21" s="89"/>
      <c r="F21" s="89"/>
      <c r="G21" s="89"/>
      <c r="H21" s="90"/>
      <c r="I21" s="36" t="s">
        <v>22</v>
      </c>
      <c r="J21" s="37"/>
      <c r="K21" s="37"/>
      <c r="L21" s="37"/>
      <c r="M21" s="37"/>
      <c r="N21" s="37" t="s">
        <v>23</v>
      </c>
      <c r="O21" s="37"/>
      <c r="P21" s="37"/>
      <c r="Q21" s="94"/>
      <c r="R21" s="36" t="s">
        <v>22</v>
      </c>
      <c r="S21" s="37"/>
      <c r="T21" s="37"/>
      <c r="U21" s="37"/>
      <c r="V21" s="37"/>
      <c r="W21" s="37" t="s">
        <v>23</v>
      </c>
      <c r="X21" s="37"/>
      <c r="Y21" s="37"/>
      <c r="Z21" s="38"/>
    </row>
    <row r="22" spans="1:26" s="4" customFormat="1" ht="12.75" customHeight="1" x14ac:dyDescent="0.25">
      <c r="A22" s="98" t="s">
        <v>24</v>
      </c>
      <c r="B22" s="99"/>
      <c r="C22" s="99"/>
      <c r="D22" s="99"/>
      <c r="E22" s="99"/>
      <c r="F22" s="99"/>
      <c r="G22" s="99"/>
      <c r="H22" s="100"/>
      <c r="I22" s="24">
        <f>'7. finanční zajištění'!G19</f>
        <v>0</v>
      </c>
      <c r="J22" s="25"/>
      <c r="K22" s="25"/>
      <c r="L22" s="25"/>
      <c r="M22" s="26"/>
      <c r="N22" s="21" t="e">
        <f>SUM(N23:Q25)</f>
        <v>#DIV/0!</v>
      </c>
      <c r="O22" s="22"/>
      <c r="P22" s="22"/>
      <c r="Q22" s="23"/>
      <c r="R22" s="24">
        <f>'7. finanční zajištění'!M19</f>
        <v>0</v>
      </c>
      <c r="S22" s="25"/>
      <c r="T22" s="25"/>
      <c r="U22" s="25"/>
      <c r="V22" s="26"/>
      <c r="W22" s="27" t="e">
        <f>SUM(W23:Z25)</f>
        <v>#DIV/0!</v>
      </c>
      <c r="X22" s="28"/>
      <c r="Y22" s="28"/>
      <c r="Z22" s="29"/>
    </row>
    <row r="23" spans="1:26" s="4" customFormat="1" ht="12.75" customHeight="1" x14ac:dyDescent="0.25">
      <c r="A23" s="101" t="s">
        <v>25</v>
      </c>
      <c r="B23" s="102"/>
      <c r="C23" s="102"/>
      <c r="D23" s="102"/>
      <c r="E23" s="102"/>
      <c r="F23" s="102"/>
      <c r="G23" s="102"/>
      <c r="H23" s="102"/>
      <c r="I23" s="82">
        <f>'7. finanční zajištění'!G4</f>
        <v>0</v>
      </c>
      <c r="J23" s="83"/>
      <c r="K23" s="83"/>
      <c r="L23" s="83"/>
      <c r="M23" s="84"/>
      <c r="N23" s="95" t="e">
        <f>I23/I22</f>
        <v>#DIV/0!</v>
      </c>
      <c r="O23" s="96"/>
      <c r="P23" s="96"/>
      <c r="Q23" s="97"/>
      <c r="R23" s="39">
        <f>'7. finanční zajištění'!M4</f>
        <v>0</v>
      </c>
      <c r="S23" s="40"/>
      <c r="T23" s="40"/>
      <c r="U23" s="40"/>
      <c r="V23" s="41"/>
      <c r="W23" s="42" t="e">
        <f>R23/R22</f>
        <v>#DIV/0!</v>
      </c>
      <c r="X23" s="43"/>
      <c r="Y23" s="43"/>
      <c r="Z23" s="44"/>
    </row>
    <row r="24" spans="1:26" s="4" customFormat="1" ht="12.75" customHeight="1" x14ac:dyDescent="0.25">
      <c r="A24" s="79" t="s">
        <v>26</v>
      </c>
      <c r="B24" s="80"/>
      <c r="C24" s="80"/>
      <c r="D24" s="80"/>
      <c r="E24" s="80"/>
      <c r="F24" s="80"/>
      <c r="G24" s="80"/>
      <c r="H24" s="81"/>
      <c r="I24" s="45">
        <f>SUM('7. finanční zajištění'!G5:J6)</f>
        <v>0</v>
      </c>
      <c r="J24" s="46"/>
      <c r="K24" s="46"/>
      <c r="L24" s="46"/>
      <c r="M24" s="47"/>
      <c r="N24" s="48" t="e">
        <f>I24/I22</f>
        <v>#DIV/0!</v>
      </c>
      <c r="O24" s="49"/>
      <c r="P24" s="49"/>
      <c r="Q24" s="49"/>
      <c r="R24" s="50">
        <f>SUM('7. finanční zajištění'!M5:P6)</f>
        <v>0</v>
      </c>
      <c r="S24" s="51"/>
      <c r="T24" s="51"/>
      <c r="U24" s="51"/>
      <c r="V24" s="52"/>
      <c r="W24" s="53" t="e">
        <f>R24/R22</f>
        <v>#DIV/0!</v>
      </c>
      <c r="X24" s="54"/>
      <c r="Y24" s="54"/>
      <c r="Z24" s="55"/>
    </row>
    <row r="25" spans="1:26" s="4" customFormat="1" ht="12.75" customHeight="1" thickBot="1" x14ac:dyDescent="0.3">
      <c r="A25" s="75" t="s">
        <v>27</v>
      </c>
      <c r="B25" s="76"/>
      <c r="C25" s="76"/>
      <c r="D25" s="76"/>
      <c r="E25" s="76"/>
      <c r="F25" s="76"/>
      <c r="G25" s="76"/>
      <c r="H25" s="77"/>
      <c r="I25" s="61">
        <f>SUM('7. finanční zajištění'!G7:J18)</f>
        <v>0</v>
      </c>
      <c r="J25" s="62"/>
      <c r="K25" s="62"/>
      <c r="L25" s="62"/>
      <c r="M25" s="63"/>
      <c r="N25" s="64" t="e">
        <f>I25/I22</f>
        <v>#DIV/0!</v>
      </c>
      <c r="O25" s="65"/>
      <c r="P25" s="65"/>
      <c r="Q25" s="66"/>
      <c r="R25" s="61">
        <f>SUM('7. finanční zajištění'!M7:P18)</f>
        <v>0</v>
      </c>
      <c r="S25" s="62"/>
      <c r="T25" s="62"/>
      <c r="U25" s="62"/>
      <c r="V25" s="63"/>
      <c r="W25" s="64" t="e">
        <f>R25/R22</f>
        <v>#DIV/0!</v>
      </c>
      <c r="X25" s="65"/>
      <c r="Y25" s="65"/>
      <c r="Z25" s="67"/>
    </row>
    <row r="26" spans="1:26" s="3" customFormat="1" ht="20.100000000000001" customHeight="1" x14ac:dyDescent="0.15">
      <c r="A26" s="68" t="s">
        <v>28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0"/>
    </row>
    <row r="27" spans="1:26" s="3" customFormat="1" ht="12.75" customHeight="1" x14ac:dyDescent="0.15">
      <c r="A27" s="71" t="s">
        <v>29</v>
      </c>
      <c r="B27" s="72"/>
      <c r="C27" s="72"/>
      <c r="D27" s="72"/>
      <c r="E27" s="72"/>
      <c r="F27" s="7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4"/>
    </row>
    <row r="28" spans="1:26" s="3" customFormat="1" ht="12.75" customHeight="1" x14ac:dyDescent="0.15">
      <c r="A28" s="71" t="s">
        <v>30</v>
      </c>
      <c r="B28" s="72"/>
      <c r="C28" s="72"/>
      <c r="D28" s="72"/>
      <c r="E28" s="72"/>
      <c r="F28" s="72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4"/>
    </row>
    <row r="29" spans="1:26" s="3" customFormat="1" ht="12.75" customHeight="1" x14ac:dyDescent="0.15">
      <c r="A29" s="71" t="s">
        <v>31</v>
      </c>
      <c r="B29" s="72"/>
      <c r="C29" s="72"/>
      <c r="D29" s="72"/>
      <c r="E29" s="72"/>
      <c r="F29" s="72"/>
      <c r="G29" s="78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26" s="3" customFormat="1" ht="12.75" customHeight="1" thickBot="1" x14ac:dyDescent="0.2">
      <c r="A30" s="56" t="s">
        <v>32</v>
      </c>
      <c r="B30" s="57"/>
      <c r="C30" s="57"/>
      <c r="D30" s="57"/>
      <c r="E30" s="57"/>
      <c r="F30" s="57"/>
      <c r="G30" s="58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60"/>
    </row>
    <row r="31" spans="1:26" s="3" customFormat="1" ht="12.75" customHeight="1" x14ac:dyDescent="0.15"/>
    <row r="32" spans="1:26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</sheetData>
  <sheetProtection algorithmName="SHA-512" hashValue="u1qhpCJf/E86wRrodh21YInzQJmMJSr34TvMHsuZ0Xym1oH01f1iDSRPNgep6HO5f3VyK9BIENWTkSaLrlC1Zw==" saltValue="GC9KO9lzExFDq8s0PMvH3w==" spinCount="100000" sheet="1" objects="1" scenarios="1"/>
  <protectedRanges>
    <protectedRange sqref="A4:C8 G11:G12 G14 A19 G27:Z30" name="Oblast1"/>
  </protectedRanges>
  <mergeCells count="69">
    <mergeCell ref="A14:F14"/>
    <mergeCell ref="G14:Z14"/>
    <mergeCell ref="A11:F11"/>
    <mergeCell ref="G11:Z11"/>
    <mergeCell ref="A12:F12"/>
    <mergeCell ref="G12:Z12"/>
    <mergeCell ref="A13:Z13"/>
    <mergeCell ref="A1:M1"/>
    <mergeCell ref="N1:Z1"/>
    <mergeCell ref="A2:Z2"/>
    <mergeCell ref="A10:Z10"/>
    <mergeCell ref="A3:Z3"/>
    <mergeCell ref="A4:C4"/>
    <mergeCell ref="A5:C5"/>
    <mergeCell ref="A6:C6"/>
    <mergeCell ref="A7:C7"/>
    <mergeCell ref="A8:C8"/>
    <mergeCell ref="D4:Z4"/>
    <mergeCell ref="D5:Z5"/>
    <mergeCell ref="D6:Z6"/>
    <mergeCell ref="D7:Z7"/>
    <mergeCell ref="D8:Z8"/>
    <mergeCell ref="A9:Z9"/>
    <mergeCell ref="A15:F15"/>
    <mergeCell ref="G15:Z15"/>
    <mergeCell ref="A16:F16"/>
    <mergeCell ref="G16:Z16"/>
    <mergeCell ref="A17:F17"/>
    <mergeCell ref="G17:Z17"/>
    <mergeCell ref="A24:H24"/>
    <mergeCell ref="I22:M22"/>
    <mergeCell ref="I23:M23"/>
    <mergeCell ref="A20:H21"/>
    <mergeCell ref="I20:Q20"/>
    <mergeCell ref="N21:Q21"/>
    <mergeCell ref="I21:M21"/>
    <mergeCell ref="N23:Q23"/>
    <mergeCell ref="A22:H22"/>
    <mergeCell ref="A23:H23"/>
    <mergeCell ref="A30:F30"/>
    <mergeCell ref="G30:Z30"/>
    <mergeCell ref="I25:M25"/>
    <mergeCell ref="N25:Q25"/>
    <mergeCell ref="R25:V25"/>
    <mergeCell ref="W25:Z25"/>
    <mergeCell ref="A26:Z26"/>
    <mergeCell ref="A27:F27"/>
    <mergeCell ref="G27:Z27"/>
    <mergeCell ref="A25:H25"/>
    <mergeCell ref="A28:F28"/>
    <mergeCell ref="G28:Z28"/>
    <mergeCell ref="A29:F29"/>
    <mergeCell ref="G29:Z29"/>
    <mergeCell ref="R23:V23"/>
    <mergeCell ref="W23:Z23"/>
    <mergeCell ref="I24:M24"/>
    <mergeCell ref="N24:Q24"/>
    <mergeCell ref="R24:V24"/>
    <mergeCell ref="W24:Z24"/>
    <mergeCell ref="T18:W18"/>
    <mergeCell ref="X18:Z18"/>
    <mergeCell ref="A19:Z19"/>
    <mergeCell ref="N22:Q22"/>
    <mergeCell ref="R22:V22"/>
    <mergeCell ref="W22:Z22"/>
    <mergeCell ref="A18:S18"/>
    <mergeCell ref="R20:Z20"/>
    <mergeCell ref="R21:V21"/>
    <mergeCell ref="W21:Z21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3</xdr:row>
                    <xdr:rowOff>9525</xdr:rowOff>
                  </from>
                  <to>
                    <xdr:col>2</xdr:col>
                    <xdr:colOff>209550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9525</xdr:rowOff>
                  </from>
                  <to>
                    <xdr:col>2</xdr:col>
                    <xdr:colOff>209550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9525</xdr:rowOff>
                  </from>
                  <to>
                    <xdr:col>2</xdr:col>
                    <xdr:colOff>209550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9525</xdr:rowOff>
                  </from>
                  <to>
                    <xdr:col>2</xdr:col>
                    <xdr:colOff>209550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9525</xdr:rowOff>
                  </from>
                  <to>
                    <xdr:col>2</xdr:col>
                    <xdr:colOff>209550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3F81-4F14-42DB-9BCF-2C695D6E5488}">
  <dimension ref="A1:Z31"/>
  <sheetViews>
    <sheetView zoomScale="140" zoomScaleNormal="140" workbookViewId="0">
      <pane ySplit="1" topLeftCell="A2" activePane="bottomLeft" state="frozen"/>
      <selection pane="bottomLeft" activeCell="G3" sqref="G3:Z3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84" t="s">
        <v>33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6"/>
    </row>
    <row r="2" spans="1:26" s="3" customFormat="1" ht="12.75" customHeight="1" x14ac:dyDescent="0.15">
      <c r="A2" s="187" t="s">
        <v>34</v>
      </c>
      <c r="B2" s="188"/>
      <c r="C2" s="188"/>
      <c r="D2" s="188"/>
      <c r="E2" s="188"/>
      <c r="F2" s="188"/>
      <c r="G2" s="69">
        <f>'1. základní údaje'!G11</f>
        <v>0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</row>
    <row r="3" spans="1:26" s="3" customFormat="1" ht="12.75" customHeight="1" x14ac:dyDescent="0.15">
      <c r="A3" s="161" t="s">
        <v>35</v>
      </c>
      <c r="B3" s="162"/>
      <c r="C3" s="162"/>
      <c r="D3" s="162"/>
      <c r="E3" s="162"/>
      <c r="F3" s="162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8"/>
    </row>
    <row r="4" spans="1:26" s="3" customFormat="1" ht="12.75" customHeight="1" x14ac:dyDescent="0.15">
      <c r="A4" s="161" t="s">
        <v>36</v>
      </c>
      <c r="B4" s="162"/>
      <c r="C4" s="162"/>
      <c r="D4" s="162"/>
      <c r="E4" s="162"/>
      <c r="F4" s="162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8"/>
    </row>
    <row r="5" spans="1:26" s="3" customFormat="1" ht="12.75" customHeight="1" x14ac:dyDescent="0.15">
      <c r="A5" s="161" t="s">
        <v>37</v>
      </c>
      <c r="B5" s="162"/>
      <c r="C5" s="162"/>
      <c r="D5" s="162"/>
      <c r="E5" s="162"/>
      <c r="F5" s="162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8"/>
    </row>
    <row r="6" spans="1:26" s="3" customFormat="1" ht="12.75" customHeight="1" x14ac:dyDescent="0.15">
      <c r="A6" s="161" t="s">
        <v>38</v>
      </c>
      <c r="B6" s="162"/>
      <c r="C6" s="162"/>
      <c r="D6" s="162"/>
      <c r="E6" s="162"/>
      <c r="F6" s="162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8"/>
    </row>
    <row r="7" spans="1:26" s="3" customFormat="1" ht="12.75" customHeight="1" x14ac:dyDescent="0.15">
      <c r="A7" s="161" t="s">
        <v>39</v>
      </c>
      <c r="B7" s="162"/>
      <c r="C7" s="162"/>
      <c r="D7" s="162"/>
      <c r="E7" s="162"/>
      <c r="F7" s="16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3"/>
    </row>
    <row r="8" spans="1:26" s="3" customFormat="1" ht="12.75" customHeight="1" x14ac:dyDescent="0.15">
      <c r="A8" s="161" t="s">
        <v>40</v>
      </c>
      <c r="B8" s="162"/>
      <c r="C8" s="162"/>
      <c r="D8" s="162"/>
      <c r="E8" s="162"/>
      <c r="F8" s="162"/>
      <c r="G8" s="174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</row>
    <row r="9" spans="1:26" s="3" customFormat="1" ht="12.75" customHeight="1" x14ac:dyDescent="0.15">
      <c r="A9" s="161" t="s">
        <v>31</v>
      </c>
      <c r="B9" s="162"/>
      <c r="C9" s="162"/>
      <c r="D9" s="162"/>
      <c r="E9" s="162"/>
      <c r="F9" s="162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8"/>
    </row>
    <row r="10" spans="1:26" s="3" customFormat="1" ht="12.75" customHeight="1" thickBot="1" x14ac:dyDescent="0.2">
      <c r="A10" s="145" t="s">
        <v>32</v>
      </c>
      <c r="B10" s="146"/>
      <c r="C10" s="146"/>
      <c r="D10" s="146"/>
      <c r="E10" s="146"/>
      <c r="F10" s="146"/>
      <c r="G10" s="179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1"/>
    </row>
    <row r="11" spans="1:26" s="3" customFormat="1" ht="20.100000000000001" customHeight="1" x14ac:dyDescent="0.15">
      <c r="A11" s="68" t="s">
        <v>41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70"/>
    </row>
    <row r="12" spans="1:26" s="3" customFormat="1" ht="12.75" customHeight="1" x14ac:dyDescent="0.15">
      <c r="A12" s="163" t="s">
        <v>42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5"/>
    </row>
    <row r="13" spans="1:26" s="3" customFormat="1" ht="12.75" customHeight="1" x14ac:dyDescent="0.15">
      <c r="A13" s="161" t="s">
        <v>29</v>
      </c>
      <c r="B13" s="162"/>
      <c r="C13" s="162"/>
      <c r="D13" s="162"/>
      <c r="E13" s="162"/>
      <c r="F13" s="16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1:26" s="3" customFormat="1" ht="12.75" customHeight="1" x14ac:dyDescent="0.15">
      <c r="A14" s="161" t="s">
        <v>30</v>
      </c>
      <c r="B14" s="162"/>
      <c r="C14" s="162"/>
      <c r="D14" s="162"/>
      <c r="E14" s="162"/>
      <c r="F14" s="162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4"/>
    </row>
    <row r="15" spans="1:26" s="3" customFormat="1" ht="12.75" customHeight="1" x14ac:dyDescent="0.15">
      <c r="A15" s="161" t="s">
        <v>31</v>
      </c>
      <c r="B15" s="162"/>
      <c r="C15" s="162"/>
      <c r="D15" s="162"/>
      <c r="E15" s="162"/>
      <c r="F15" s="162"/>
      <c r="G15" s="7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4"/>
    </row>
    <row r="16" spans="1:26" s="3" customFormat="1" ht="12.75" customHeight="1" x14ac:dyDescent="0.15">
      <c r="A16" s="161" t="s">
        <v>32</v>
      </c>
      <c r="B16" s="162"/>
      <c r="C16" s="162"/>
      <c r="D16" s="162"/>
      <c r="E16" s="162"/>
      <c r="F16" s="162"/>
      <c r="G16" s="168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70"/>
    </row>
    <row r="17" spans="1:26" s="3" customFormat="1" ht="12.75" customHeight="1" x14ac:dyDescent="0.15">
      <c r="A17" s="163" t="s">
        <v>43</v>
      </c>
      <c r="B17" s="164"/>
      <c r="C17" s="164"/>
      <c r="D17" s="164"/>
      <c r="E17" s="164"/>
      <c r="F17" s="164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2"/>
    </row>
    <row r="18" spans="1:26" s="3" customFormat="1" ht="12.75" customHeight="1" x14ac:dyDescent="0.15">
      <c r="A18" s="161" t="s">
        <v>44</v>
      </c>
      <c r="B18" s="162"/>
      <c r="C18" s="162"/>
      <c r="D18" s="162"/>
      <c r="E18" s="162"/>
      <c r="F18" s="173"/>
      <c r="G18" s="1"/>
      <c r="H18" s="80" t="s">
        <v>45</v>
      </c>
      <c r="I18" s="80"/>
      <c r="J18" s="80"/>
      <c r="K18" s="1"/>
      <c r="L18" s="80" t="s">
        <v>46</v>
      </c>
      <c r="M18" s="80"/>
      <c r="N18" s="80"/>
      <c r="O18" s="1"/>
      <c r="P18" s="5" t="s">
        <v>47</v>
      </c>
      <c r="Q18" s="159"/>
      <c r="R18" s="159"/>
      <c r="S18" s="159"/>
      <c r="T18" s="159"/>
      <c r="U18" s="159"/>
      <c r="V18" s="159"/>
      <c r="W18" s="159"/>
      <c r="X18" s="159"/>
      <c r="Y18" s="159"/>
      <c r="Z18" s="160"/>
    </row>
    <row r="19" spans="1:26" s="3" customFormat="1" ht="12.75" customHeight="1" x14ac:dyDescent="0.15">
      <c r="A19" s="161" t="s">
        <v>29</v>
      </c>
      <c r="B19" s="162"/>
      <c r="C19" s="162"/>
      <c r="D19" s="162"/>
      <c r="E19" s="162"/>
      <c r="F19" s="162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7"/>
    </row>
    <row r="20" spans="1:26" s="3" customFormat="1" ht="12.75" customHeight="1" x14ac:dyDescent="0.15">
      <c r="A20" s="161" t="s">
        <v>30</v>
      </c>
      <c r="B20" s="162"/>
      <c r="C20" s="162"/>
      <c r="D20" s="162"/>
      <c r="E20" s="162"/>
      <c r="F20" s="16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4"/>
    </row>
    <row r="21" spans="1:26" s="3" customFormat="1" ht="12.75" customHeight="1" x14ac:dyDescent="0.15">
      <c r="A21" s="161" t="s">
        <v>31</v>
      </c>
      <c r="B21" s="162"/>
      <c r="C21" s="162"/>
      <c r="D21" s="162"/>
      <c r="E21" s="162"/>
      <c r="F21" s="162"/>
      <c r="G21" s="7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4"/>
    </row>
    <row r="22" spans="1:26" s="3" customFormat="1" ht="12.75" customHeight="1" thickBot="1" x14ac:dyDescent="0.2">
      <c r="A22" s="145" t="s">
        <v>32</v>
      </c>
      <c r="B22" s="146"/>
      <c r="C22" s="146"/>
      <c r="D22" s="146"/>
      <c r="E22" s="146"/>
      <c r="F22" s="146"/>
      <c r="G22" s="58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60"/>
    </row>
    <row r="23" spans="1:26" s="3" customFormat="1" ht="20.100000000000001" customHeight="1" x14ac:dyDescent="0.15">
      <c r="A23" s="68" t="s">
        <v>48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70"/>
    </row>
    <row r="24" spans="1:26" s="3" customFormat="1" ht="12.75" customHeight="1" x14ac:dyDescent="0.15">
      <c r="A24" s="149" t="s">
        <v>49</v>
      </c>
      <c r="B24" s="150"/>
      <c r="C24" s="151"/>
      <c r="D24" s="152"/>
      <c r="E24" s="152"/>
      <c r="F24" s="152"/>
      <c r="G24" s="153"/>
      <c r="H24" s="154" t="s">
        <v>50</v>
      </c>
      <c r="I24" s="80"/>
      <c r="J24" s="80"/>
      <c r="K24" s="80"/>
      <c r="L24" s="103"/>
      <c r="M24" s="155"/>
      <c r="N24" s="156"/>
      <c r="O24" s="156"/>
      <c r="P24" s="156"/>
      <c r="Q24" s="156"/>
      <c r="R24" s="156"/>
      <c r="S24" s="157"/>
      <c r="T24" s="154" t="s">
        <v>51</v>
      </c>
      <c r="U24" s="80"/>
      <c r="V24" s="103"/>
      <c r="W24" s="155"/>
      <c r="X24" s="156"/>
      <c r="Y24" s="156"/>
      <c r="Z24" s="158"/>
    </row>
    <row r="25" spans="1:26" s="3" customFormat="1" ht="12.75" customHeight="1" thickBot="1" x14ac:dyDescent="0.2">
      <c r="A25" s="145" t="s">
        <v>52</v>
      </c>
      <c r="B25" s="146"/>
      <c r="C25" s="146"/>
      <c r="D25" s="146"/>
      <c r="E25" s="146"/>
      <c r="F25" s="146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8"/>
    </row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</sheetData>
  <sheetProtection algorithmName="SHA-512" hashValue="NWy5DwaI8MSmkcDfmPMjES/5aYOM+/iM+Morop3dmQsqzZNccAjVQyKu1VdSWDotGa0Z1wbnMd6U8OPK9efnrA==" saltValue="D82e/0zS5oBU37RQp9dkiw==" spinCount="100000" sheet="1" objects="1" scenarios="1"/>
  <protectedRanges>
    <protectedRange sqref="G3:Z10 G13:Z16 G18:Z22 C24 G25 M24 W24" name="Oblast1"/>
  </protectedRanges>
  <mergeCells count="51">
    <mergeCell ref="A7:F7"/>
    <mergeCell ref="G7:Z7"/>
    <mergeCell ref="A1:Z1"/>
    <mergeCell ref="A2:F2"/>
    <mergeCell ref="G2:Z2"/>
    <mergeCell ref="A3:F3"/>
    <mergeCell ref="G3:Z3"/>
    <mergeCell ref="A4:F4"/>
    <mergeCell ref="G4:Z4"/>
    <mergeCell ref="A5:F5"/>
    <mergeCell ref="G5:Z5"/>
    <mergeCell ref="A6:F6"/>
    <mergeCell ref="G6:Z6"/>
    <mergeCell ref="A8:F8"/>
    <mergeCell ref="G8:Z8"/>
    <mergeCell ref="A9:F9"/>
    <mergeCell ref="G9:Z9"/>
    <mergeCell ref="A10:F10"/>
    <mergeCell ref="G10:Z10"/>
    <mergeCell ref="A11:Z11"/>
    <mergeCell ref="A12:Z12"/>
    <mergeCell ref="A13:F13"/>
    <mergeCell ref="G13:Z13"/>
    <mergeCell ref="A19:F19"/>
    <mergeCell ref="G19:Z19"/>
    <mergeCell ref="A14:F14"/>
    <mergeCell ref="G14:Z14"/>
    <mergeCell ref="A15:F15"/>
    <mergeCell ref="G15:Z15"/>
    <mergeCell ref="A16:F16"/>
    <mergeCell ref="G16:Z16"/>
    <mergeCell ref="A17:Z17"/>
    <mergeCell ref="A18:F18"/>
    <mergeCell ref="H18:J18"/>
    <mergeCell ref="L18:N18"/>
    <mergeCell ref="Q18:Z18"/>
    <mergeCell ref="A20:F20"/>
    <mergeCell ref="G20:Z20"/>
    <mergeCell ref="A21:F21"/>
    <mergeCell ref="G21:Z21"/>
    <mergeCell ref="A22:F22"/>
    <mergeCell ref="G22:Z22"/>
    <mergeCell ref="A25:F25"/>
    <mergeCell ref="G25:Z25"/>
    <mergeCell ref="A23:Z23"/>
    <mergeCell ref="A24:B24"/>
    <mergeCell ref="C24:G24"/>
    <mergeCell ref="H24:L24"/>
    <mergeCell ref="M24:S24"/>
    <mergeCell ref="T24:V24"/>
    <mergeCell ref="W24:Z24"/>
  </mergeCells>
  <pageMargins left="0.7" right="0.7" top="0.78740157499999996" bottom="0.78740157499999996" header="0.3" footer="0.3"/>
  <pageSetup paperSize="9" orientation="portrait" r:id="rId1"/>
  <headerFooter>
    <oddHeader>&amp;C&amp;"Tahoma,Obyčejné"&amp;6Magistrát města Brna - Odbor sociální péče
ZÁVĚREČNÁ ZPRÁVA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0</xdr:colOff>
                    <xdr:row>16</xdr:row>
                    <xdr:rowOff>123825</xdr:rowOff>
                  </from>
                  <to>
                    <xdr:col>15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123825</xdr:rowOff>
                  </from>
                  <to>
                    <xdr:col>7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429E-379A-4449-BA7B-024B512E8404}">
  <sheetPr>
    <pageSetUpPr fitToPage="1"/>
  </sheetPr>
  <dimension ref="A1:Z32"/>
  <sheetViews>
    <sheetView zoomScale="140" zoomScaleNormal="140" workbookViewId="0">
      <pane ySplit="1" topLeftCell="A2" activePane="bottomLeft" state="frozen"/>
      <selection pane="bottomLeft" activeCell="A32" sqref="A32:Z32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x14ac:dyDescent="0.15">
      <c r="A1" s="122" t="s">
        <v>53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</row>
    <row r="2" spans="1:26" s="4" customFormat="1" ht="24.95" customHeight="1" x14ac:dyDescent="0.25">
      <c r="A2" s="206" t="s">
        <v>54</v>
      </c>
      <c r="B2" s="207"/>
      <c r="C2" s="207"/>
      <c r="D2" s="207"/>
      <c r="E2" s="207"/>
      <c r="F2" s="207"/>
      <c r="G2" s="208">
        <f>'1. základní údaje'!G12</f>
        <v>0</v>
      </c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9"/>
    </row>
    <row r="3" spans="1:26" s="4" customFormat="1" ht="15" customHeight="1" x14ac:dyDescent="0.25">
      <c r="A3" s="212" t="s">
        <v>55</v>
      </c>
      <c r="B3" s="213"/>
      <c r="C3" s="213"/>
      <c r="D3" s="213"/>
      <c r="E3" s="213"/>
      <c r="F3" s="213"/>
      <c r="G3" s="213"/>
      <c r="H3" s="213"/>
      <c r="I3" s="213"/>
      <c r="J3" s="11"/>
      <c r="K3" s="214" t="s">
        <v>56</v>
      </c>
      <c r="L3" s="214"/>
      <c r="M3" s="11"/>
      <c r="N3" s="216" t="s">
        <v>57</v>
      </c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8"/>
    </row>
    <row r="4" spans="1:26" s="4" customFormat="1" ht="15" customHeight="1" x14ac:dyDescent="0.25">
      <c r="A4" s="212" t="s">
        <v>58</v>
      </c>
      <c r="B4" s="213"/>
      <c r="C4" s="213"/>
      <c r="D4" s="213"/>
      <c r="E4" s="213"/>
      <c r="F4" s="213"/>
      <c r="G4" s="213"/>
      <c r="H4" s="213"/>
      <c r="I4" s="215"/>
      <c r="J4" s="11"/>
      <c r="K4" s="214" t="s">
        <v>56</v>
      </c>
      <c r="L4" s="214"/>
      <c r="M4" s="11"/>
      <c r="N4" s="216" t="s">
        <v>57</v>
      </c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8"/>
    </row>
    <row r="5" spans="1:26" s="4" customFormat="1" ht="15" customHeight="1" x14ac:dyDescent="0.25">
      <c r="A5" s="212" t="s">
        <v>59</v>
      </c>
      <c r="B5" s="213"/>
      <c r="C5" s="213"/>
      <c r="D5" s="213"/>
      <c r="E5" s="213"/>
      <c r="F5" s="213"/>
      <c r="G5" s="213"/>
      <c r="H5" s="213"/>
      <c r="I5" s="213"/>
      <c r="J5" s="11"/>
      <c r="K5" s="214" t="s">
        <v>56</v>
      </c>
      <c r="L5" s="214"/>
      <c r="M5" s="11"/>
      <c r="N5" s="216" t="s">
        <v>57</v>
      </c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8"/>
    </row>
    <row r="6" spans="1:26" s="4" customFormat="1" ht="24.95" customHeight="1" x14ac:dyDescent="0.25">
      <c r="A6" s="137" t="s">
        <v>60</v>
      </c>
      <c r="B6" s="138"/>
      <c r="C6" s="138"/>
      <c r="D6" s="138"/>
      <c r="E6" s="138"/>
      <c r="F6" s="138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1"/>
    </row>
    <row r="7" spans="1:26" s="4" customFormat="1" ht="24.95" customHeight="1" thickBot="1" x14ac:dyDescent="0.3">
      <c r="A7" s="141" t="s">
        <v>61</v>
      </c>
      <c r="B7" s="142"/>
      <c r="C7" s="142"/>
      <c r="D7" s="142"/>
      <c r="E7" s="142"/>
      <c r="F7" s="142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20"/>
    </row>
    <row r="8" spans="1:26" s="3" customFormat="1" ht="20.100000000000001" customHeight="1" x14ac:dyDescent="0.15">
      <c r="A8" s="189" t="s">
        <v>62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1"/>
      <c r="T8" s="14" t="s">
        <v>63</v>
      </c>
      <c r="U8" s="14"/>
      <c r="V8" s="14"/>
      <c r="W8" s="14"/>
      <c r="X8" s="15">
        <f>LEN(A9)</f>
        <v>0</v>
      </c>
      <c r="Y8" s="16"/>
      <c r="Z8" s="17"/>
    </row>
    <row r="9" spans="1:26" s="3" customFormat="1" ht="199.9" customHeight="1" thickBot="1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6" s="3" customFormat="1" ht="20.100000000000001" customHeight="1" x14ac:dyDescent="0.15">
      <c r="A10" s="68" t="s">
        <v>64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70"/>
    </row>
    <row r="11" spans="1:26" s="3" customFormat="1" ht="20.100000000000001" customHeight="1" x14ac:dyDescent="0.15">
      <c r="A11" s="197" t="s">
        <v>65</v>
      </c>
      <c r="B11" s="198"/>
      <c r="C11" s="198"/>
      <c r="D11" s="198"/>
      <c r="E11" s="198"/>
      <c r="F11" s="198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00"/>
    </row>
    <row r="12" spans="1:26" s="3" customFormat="1" ht="12.95" customHeight="1" x14ac:dyDescent="0.15">
      <c r="A12" s="79" t="s">
        <v>66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103"/>
      <c r="T12" s="201" t="s">
        <v>67</v>
      </c>
      <c r="U12" s="202"/>
      <c r="V12" s="202"/>
      <c r="W12" s="203"/>
      <c r="X12" s="204">
        <f>LEN(A13)</f>
        <v>0</v>
      </c>
      <c r="Y12" s="51"/>
      <c r="Z12" s="205"/>
    </row>
    <row r="13" spans="1:26" s="3" customFormat="1" ht="150" customHeight="1" x14ac:dyDescent="0.15">
      <c r="A13" s="192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4"/>
    </row>
    <row r="14" spans="1:26" s="3" customFormat="1" ht="20.100000000000001" customHeight="1" x14ac:dyDescent="0.15">
      <c r="A14" s="197" t="s">
        <v>68</v>
      </c>
      <c r="B14" s="198"/>
      <c r="C14" s="198"/>
      <c r="D14" s="198"/>
      <c r="E14" s="198"/>
      <c r="F14" s="198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200"/>
    </row>
    <row r="15" spans="1:26" s="3" customFormat="1" ht="12.95" customHeight="1" x14ac:dyDescent="0.15">
      <c r="A15" s="79" t="s">
        <v>66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103"/>
      <c r="T15" s="201" t="s">
        <v>67</v>
      </c>
      <c r="U15" s="202"/>
      <c r="V15" s="202"/>
      <c r="W15" s="203"/>
      <c r="X15" s="204">
        <f>LEN(A16)</f>
        <v>0</v>
      </c>
      <c r="Y15" s="51"/>
      <c r="Z15" s="205"/>
    </row>
    <row r="16" spans="1:26" s="3" customFormat="1" ht="150" customHeight="1" x14ac:dyDescent="0.15">
      <c r="A16" s="192"/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4"/>
    </row>
    <row r="17" spans="1:26" s="3" customFormat="1" ht="20.100000000000001" customHeight="1" x14ac:dyDescent="0.15">
      <c r="A17" s="197" t="s">
        <v>69</v>
      </c>
      <c r="B17" s="198"/>
      <c r="C17" s="198"/>
      <c r="D17" s="198"/>
      <c r="E17" s="198"/>
      <c r="F17" s="198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</row>
    <row r="18" spans="1:26" s="3" customFormat="1" ht="12.95" customHeight="1" x14ac:dyDescent="0.15">
      <c r="A18" s="79" t="s">
        <v>66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103"/>
      <c r="T18" s="201" t="s">
        <v>67</v>
      </c>
      <c r="U18" s="202"/>
      <c r="V18" s="202"/>
      <c r="W18" s="203"/>
      <c r="X18" s="204">
        <f>LEN(A19)</f>
        <v>0</v>
      </c>
      <c r="Y18" s="51"/>
      <c r="Z18" s="205"/>
    </row>
    <row r="19" spans="1:26" s="3" customFormat="1" ht="150" customHeight="1" x14ac:dyDescent="0.15">
      <c r="A19" s="192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4"/>
    </row>
    <row r="20" spans="1:26" s="3" customFormat="1" ht="20.100000000000001" customHeight="1" x14ac:dyDescent="0.15">
      <c r="A20" s="197" t="s">
        <v>70</v>
      </c>
      <c r="B20" s="198"/>
      <c r="C20" s="198"/>
      <c r="D20" s="198"/>
      <c r="E20" s="198"/>
      <c r="F20" s="198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200"/>
    </row>
    <row r="21" spans="1:26" s="3" customFormat="1" ht="12.95" customHeight="1" x14ac:dyDescent="0.15">
      <c r="A21" s="79" t="s">
        <v>66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103"/>
      <c r="T21" s="201" t="s">
        <v>67</v>
      </c>
      <c r="U21" s="202"/>
      <c r="V21" s="202"/>
      <c r="W21" s="203"/>
      <c r="X21" s="204">
        <f>LEN(A22)</f>
        <v>0</v>
      </c>
      <c r="Y21" s="51"/>
      <c r="Z21" s="205"/>
    </row>
    <row r="22" spans="1:26" s="3" customFormat="1" ht="150" customHeight="1" thickBot="1" x14ac:dyDescent="0.2">
      <c r="A22" s="18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6"/>
    </row>
    <row r="23" spans="1:26" s="3" customFormat="1" ht="20.100000000000001" customHeight="1" x14ac:dyDescent="0.15">
      <c r="A23" s="189" t="s">
        <v>71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1"/>
      <c r="T23" s="14" t="s">
        <v>72</v>
      </c>
      <c r="U23" s="14"/>
      <c r="V23" s="14"/>
      <c r="W23" s="14"/>
      <c r="X23" s="15">
        <f>LEN(A24)</f>
        <v>0</v>
      </c>
      <c r="Y23" s="16"/>
      <c r="Z23" s="17"/>
    </row>
    <row r="24" spans="1:26" s="3" customFormat="1" ht="110.1" customHeight="1" thickBot="1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</row>
    <row r="25" spans="1:26" s="3" customFormat="1" ht="20.100000000000001" customHeight="1" x14ac:dyDescent="0.15">
      <c r="A25" s="189" t="s">
        <v>73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1"/>
      <c r="T25" s="14" t="s">
        <v>72</v>
      </c>
      <c r="U25" s="14"/>
      <c r="V25" s="14"/>
      <c r="W25" s="14"/>
      <c r="X25" s="15">
        <f>LEN(A26)</f>
        <v>0</v>
      </c>
      <c r="Y25" s="16"/>
      <c r="Z25" s="17"/>
    </row>
    <row r="26" spans="1:26" s="3" customFormat="1" ht="110.1" customHeight="1" thickBot="1" x14ac:dyDescent="0.2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20"/>
    </row>
    <row r="27" spans="1:26" s="3" customFormat="1" ht="20.100000000000001" customHeight="1" x14ac:dyDescent="0.15">
      <c r="A27" s="189" t="s">
        <v>74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1"/>
      <c r="T27" s="14" t="s">
        <v>72</v>
      </c>
      <c r="U27" s="14"/>
      <c r="V27" s="14"/>
      <c r="W27" s="14"/>
      <c r="X27" s="15">
        <f>LEN(A28)</f>
        <v>0</v>
      </c>
      <c r="Y27" s="16"/>
      <c r="Z27" s="17"/>
    </row>
    <row r="28" spans="1:26" s="3" customFormat="1" ht="110.1" customHeight="1" thickBot="1" x14ac:dyDescent="0.2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</row>
    <row r="29" spans="1:26" s="3" customFormat="1" ht="20.100000000000001" customHeight="1" x14ac:dyDescent="0.15">
      <c r="A29" s="189" t="s">
        <v>75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1"/>
      <c r="T29" s="14" t="s">
        <v>72</v>
      </c>
      <c r="U29" s="14"/>
      <c r="V29" s="14"/>
      <c r="W29" s="14"/>
      <c r="X29" s="15">
        <f>LEN(A30)</f>
        <v>0</v>
      </c>
      <c r="Y29" s="16"/>
      <c r="Z29" s="17"/>
    </row>
    <row r="30" spans="1:26" s="3" customFormat="1" ht="110.1" customHeight="1" thickBot="1" x14ac:dyDescent="0.2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0"/>
    </row>
    <row r="31" spans="1:26" s="3" customFormat="1" ht="20.100000000000001" customHeight="1" x14ac:dyDescent="0.15">
      <c r="A31" s="30" t="s">
        <v>76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14" t="s">
        <v>72</v>
      </c>
      <c r="U31" s="14"/>
      <c r="V31" s="14"/>
      <c r="W31" s="14"/>
      <c r="X31" s="15">
        <f>LEN(A32)</f>
        <v>0</v>
      </c>
      <c r="Y31" s="16"/>
      <c r="Z31" s="17"/>
    </row>
    <row r="32" spans="1:26" s="3" customFormat="1" ht="110.1" customHeight="1" thickBot="1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0"/>
    </row>
  </sheetData>
  <sheetProtection algorithmName="SHA-512" hashValue="jUYluxliO/TLAzCtzoK3pxGeLs8yiv8Th5W0xOsdjv698R3DfNVCRUeipHzTAUaxTv5s7EAeAGNuuQhtqsm11A==" saltValue="G56LtEprLjxGDPGlJzyqrA==" spinCount="100000" sheet="1" objects="1" scenarios="1"/>
  <protectedRanges>
    <protectedRange sqref="G6:G7 J3:Z5 A9 G11 A13 G14 A16 G17 A19 G20 A22 A24 A26 A28 A30 A32" name="Oblast1"/>
  </protectedRanges>
  <mergeCells count="65">
    <mergeCell ref="A12:S12"/>
    <mergeCell ref="T12:W12"/>
    <mergeCell ref="X12:Z12"/>
    <mergeCell ref="A7:F7"/>
    <mergeCell ref="G7:Z7"/>
    <mergeCell ref="A9:Z9"/>
    <mergeCell ref="A10:Z10"/>
    <mergeCell ref="A8:S8"/>
    <mergeCell ref="T8:W8"/>
    <mergeCell ref="X8:Z8"/>
    <mergeCell ref="A11:F11"/>
    <mergeCell ref="G11:Z11"/>
    <mergeCell ref="A21:S21"/>
    <mergeCell ref="T21:W21"/>
    <mergeCell ref="X21:Z21"/>
    <mergeCell ref="A18:S18"/>
    <mergeCell ref="T18:W18"/>
    <mergeCell ref="X18:Z18"/>
    <mergeCell ref="G20:Z20"/>
    <mergeCell ref="A19:Z19"/>
    <mergeCell ref="A1:Z1"/>
    <mergeCell ref="A2:F2"/>
    <mergeCell ref="G2:Z2"/>
    <mergeCell ref="A6:F6"/>
    <mergeCell ref="G6:Z6"/>
    <mergeCell ref="A5:I5"/>
    <mergeCell ref="K5:L5"/>
    <mergeCell ref="A3:I3"/>
    <mergeCell ref="A4:I4"/>
    <mergeCell ref="N5:Z5"/>
    <mergeCell ref="K4:L4"/>
    <mergeCell ref="N4:Z4"/>
    <mergeCell ref="K3:L3"/>
    <mergeCell ref="N3:Z3"/>
    <mergeCell ref="A32:Z32"/>
    <mergeCell ref="A26:Z26"/>
    <mergeCell ref="A28:Z28"/>
    <mergeCell ref="A13:Z13"/>
    <mergeCell ref="A22:Z22"/>
    <mergeCell ref="A17:F17"/>
    <mergeCell ref="G17:Z17"/>
    <mergeCell ref="A15:S15"/>
    <mergeCell ref="T15:W15"/>
    <mergeCell ref="X15:Z15"/>
    <mergeCell ref="A16:Z16"/>
    <mergeCell ref="A14:F14"/>
    <mergeCell ref="G14:Z14"/>
    <mergeCell ref="A23:S23"/>
    <mergeCell ref="A20:F20"/>
    <mergeCell ref="A31:S31"/>
    <mergeCell ref="T31:W31"/>
    <mergeCell ref="X31:Z31"/>
    <mergeCell ref="T23:W23"/>
    <mergeCell ref="X23:Z23"/>
    <mergeCell ref="A24:Z24"/>
    <mergeCell ref="A25:S25"/>
    <mergeCell ref="T25:W25"/>
    <mergeCell ref="X25:Z25"/>
    <mergeCell ref="A27:S27"/>
    <mergeCell ref="A30:Z30"/>
    <mergeCell ref="T27:W27"/>
    <mergeCell ref="X27:Z27"/>
    <mergeCell ref="A29:S29"/>
    <mergeCell ref="T29:W29"/>
    <mergeCell ref="X29:Z29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  <rowBreaks count="1" manualBreakCount="1">
    <brk id="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</xdr:row>
                    <xdr:rowOff>285750</xdr:rowOff>
                  </from>
                  <to>
                    <xdr:col>10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5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6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161925</xdr:rowOff>
                  </from>
                  <to>
                    <xdr:col>10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7" name="Check Box 28">
              <controlPr defaultSize="0" autoFill="0" autoLine="0" autoPict="0">
                <anchor moveWithCells="1">
                  <from>
                    <xdr:col>12</xdr:col>
                    <xdr:colOff>0</xdr:colOff>
                    <xdr:row>3</xdr:row>
                    <xdr:rowOff>161925</xdr:rowOff>
                  </from>
                  <to>
                    <xdr:col>13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8" name="Check Box 29">
              <controlPr defaultSize="0" autoFill="0" autoLine="0" autoPict="0">
                <anchor moveWithCells="1">
                  <from>
                    <xdr:col>12</xdr:col>
                    <xdr:colOff>0</xdr:colOff>
                    <xdr:row>2</xdr:row>
                    <xdr:rowOff>161925</xdr:rowOff>
                  </from>
                  <to>
                    <xdr:col>13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9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1</xdr:row>
                    <xdr:rowOff>285750</xdr:rowOff>
                  </from>
                  <to>
                    <xdr:col>13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23FB-8C0D-4216-9497-04DF947BCCE9}">
  <sheetPr>
    <pageSetUpPr fitToPage="1"/>
  </sheetPr>
  <dimension ref="A1:AC135"/>
  <sheetViews>
    <sheetView zoomScale="140" zoomScaleNormal="140" workbookViewId="0">
      <pane ySplit="1" topLeftCell="A2" activePane="bottomLeft" state="frozen"/>
      <selection pane="bottomLeft" activeCell="I7" sqref="I7:J7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84" t="s">
        <v>77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6"/>
    </row>
    <row r="2" spans="1:26" s="3" customFormat="1" ht="20.100000000000001" customHeight="1" x14ac:dyDescent="0.15">
      <c r="A2" s="30" t="s">
        <v>78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  <c r="T2" s="14" t="s">
        <v>67</v>
      </c>
      <c r="U2" s="14"/>
      <c r="V2" s="14"/>
      <c r="W2" s="14"/>
      <c r="X2" s="15">
        <f>LEN(A3)</f>
        <v>0</v>
      </c>
      <c r="Y2" s="16"/>
      <c r="Z2" s="17"/>
    </row>
    <row r="3" spans="1:26" s="3" customFormat="1" ht="150" customHeight="1" thickBo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s="3" customFormat="1" ht="20.100000000000001" customHeight="1" thickBot="1" x14ac:dyDescent="0.2">
      <c r="A4" s="30" t="s">
        <v>79</v>
      </c>
      <c r="B4" s="31"/>
      <c r="C4" s="31"/>
      <c r="D4" s="31"/>
      <c r="E4" s="31"/>
      <c r="F4" s="31"/>
      <c r="G4" s="272"/>
      <c r="H4" s="272"/>
      <c r="I4" s="272"/>
      <c r="J4" s="27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273"/>
    </row>
    <row r="5" spans="1:26" s="3" customFormat="1" ht="45" customHeight="1" x14ac:dyDescent="0.15">
      <c r="A5" s="264"/>
      <c r="B5" s="265"/>
      <c r="C5" s="265"/>
      <c r="D5" s="265"/>
      <c r="E5" s="265"/>
      <c r="F5" s="266"/>
      <c r="G5" s="262" t="s">
        <v>80</v>
      </c>
      <c r="H5" s="263"/>
      <c r="I5" s="267" t="s">
        <v>81</v>
      </c>
      <c r="J5" s="268"/>
      <c r="K5" s="269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1"/>
    </row>
    <row r="6" spans="1:26" s="3" customFormat="1" ht="20.100000000000001" customHeight="1" x14ac:dyDescent="0.15">
      <c r="A6" s="234" t="s">
        <v>82</v>
      </c>
      <c r="B6" s="235"/>
      <c r="C6" s="235"/>
      <c r="D6" s="235"/>
      <c r="E6" s="235"/>
      <c r="F6" s="235"/>
      <c r="G6" s="250" t="s">
        <v>83</v>
      </c>
      <c r="H6" s="251"/>
      <c r="I6" s="225" t="s">
        <v>83</v>
      </c>
      <c r="J6" s="252"/>
      <c r="K6" s="226" t="s">
        <v>84</v>
      </c>
      <c r="L6" s="226"/>
      <c r="M6" s="226"/>
      <c r="N6" s="226"/>
      <c r="O6" s="226"/>
      <c r="P6" s="226"/>
      <c r="Q6" s="226"/>
      <c r="R6" s="226"/>
      <c r="S6" s="226"/>
      <c r="T6" s="253" t="s">
        <v>85</v>
      </c>
      <c r="U6" s="226"/>
      <c r="V6" s="226"/>
      <c r="W6" s="226"/>
      <c r="X6" s="226"/>
      <c r="Y6" s="226"/>
      <c r="Z6" s="252"/>
    </row>
    <row r="7" spans="1:26" s="3" customFormat="1" ht="20.100000000000001" customHeight="1" x14ac:dyDescent="0.15">
      <c r="A7" s="228" t="s">
        <v>86</v>
      </c>
      <c r="B7" s="229"/>
      <c r="C7" s="229"/>
      <c r="D7" s="229"/>
      <c r="E7" s="229"/>
      <c r="F7" s="229"/>
      <c r="G7" s="238"/>
      <c r="H7" s="239"/>
      <c r="I7" s="240"/>
      <c r="J7" s="241"/>
      <c r="K7" s="231"/>
      <c r="L7" s="223"/>
      <c r="M7" s="223"/>
      <c r="N7" s="223"/>
      <c r="O7" s="223"/>
      <c r="P7" s="223"/>
      <c r="Q7" s="223"/>
      <c r="R7" s="223"/>
      <c r="S7" s="224"/>
      <c r="T7" s="261"/>
      <c r="U7" s="223"/>
      <c r="V7" s="223"/>
      <c r="W7" s="223"/>
      <c r="X7" s="223"/>
      <c r="Y7" s="223"/>
      <c r="Z7" s="243"/>
    </row>
    <row r="8" spans="1:26" s="3" customFormat="1" ht="20.100000000000001" customHeight="1" x14ac:dyDescent="0.15">
      <c r="A8" s="228" t="s">
        <v>87</v>
      </c>
      <c r="B8" s="229"/>
      <c r="C8" s="229"/>
      <c r="D8" s="229"/>
      <c r="E8" s="229"/>
      <c r="F8" s="229"/>
      <c r="G8" s="256"/>
      <c r="H8" s="257"/>
      <c r="I8" s="240"/>
      <c r="J8" s="241"/>
      <c r="K8" s="260"/>
      <c r="L8" s="221"/>
      <c r="M8" s="221"/>
      <c r="N8" s="221"/>
      <c r="O8" s="221"/>
      <c r="P8" s="221"/>
      <c r="Q8" s="221"/>
      <c r="R8" s="221"/>
      <c r="S8" s="222"/>
      <c r="T8" s="242"/>
      <c r="U8" s="223"/>
      <c r="V8" s="223"/>
      <c r="W8" s="223"/>
      <c r="X8" s="223"/>
      <c r="Y8" s="223"/>
      <c r="Z8" s="243"/>
    </row>
    <row r="9" spans="1:26" s="3" customFormat="1" ht="20.100000000000001" customHeight="1" x14ac:dyDescent="0.15">
      <c r="A9" s="234" t="s">
        <v>88</v>
      </c>
      <c r="B9" s="235"/>
      <c r="C9" s="235"/>
      <c r="D9" s="235"/>
      <c r="E9" s="235"/>
      <c r="F9" s="235"/>
      <c r="G9" s="250" t="s">
        <v>83</v>
      </c>
      <c r="H9" s="251"/>
      <c r="I9" s="225" t="s">
        <v>83</v>
      </c>
      <c r="J9" s="252"/>
      <c r="K9" s="226" t="s">
        <v>84</v>
      </c>
      <c r="L9" s="226"/>
      <c r="M9" s="226"/>
      <c r="N9" s="226"/>
      <c r="O9" s="226"/>
      <c r="P9" s="226"/>
      <c r="Q9" s="226"/>
      <c r="R9" s="226"/>
      <c r="S9" s="226"/>
      <c r="T9" s="253" t="s">
        <v>85</v>
      </c>
      <c r="U9" s="226"/>
      <c r="V9" s="226"/>
      <c r="W9" s="226"/>
      <c r="X9" s="226"/>
      <c r="Y9" s="226"/>
      <c r="Z9" s="252"/>
    </row>
    <row r="10" spans="1:26" s="3" customFormat="1" ht="20.100000000000001" customHeight="1" x14ac:dyDescent="0.15">
      <c r="A10" s="228" t="s">
        <v>86</v>
      </c>
      <c r="B10" s="229"/>
      <c r="C10" s="229"/>
      <c r="D10" s="229"/>
      <c r="E10" s="229"/>
      <c r="F10" s="229"/>
      <c r="G10" s="238"/>
      <c r="H10" s="239"/>
      <c r="I10" s="240"/>
      <c r="J10" s="241"/>
      <c r="K10" s="223"/>
      <c r="L10" s="223"/>
      <c r="M10" s="223"/>
      <c r="N10" s="223"/>
      <c r="O10" s="223"/>
      <c r="P10" s="223"/>
      <c r="Q10" s="223"/>
      <c r="R10" s="223"/>
      <c r="S10" s="224"/>
      <c r="T10" s="242"/>
      <c r="U10" s="223"/>
      <c r="V10" s="223"/>
      <c r="W10" s="223"/>
      <c r="X10" s="223"/>
      <c r="Y10" s="223"/>
      <c r="Z10" s="243"/>
    </row>
    <row r="11" spans="1:26" s="3" customFormat="1" ht="20.100000000000001" customHeight="1" x14ac:dyDescent="0.15">
      <c r="A11" s="228" t="s">
        <v>87</v>
      </c>
      <c r="B11" s="229"/>
      <c r="C11" s="229"/>
      <c r="D11" s="229"/>
      <c r="E11" s="229"/>
      <c r="F11" s="229"/>
      <c r="G11" s="254"/>
      <c r="H11" s="255"/>
      <c r="I11" s="240"/>
      <c r="J11" s="241"/>
      <c r="K11" s="221"/>
      <c r="L11" s="221"/>
      <c r="M11" s="221"/>
      <c r="N11" s="221"/>
      <c r="O11" s="221"/>
      <c r="P11" s="221"/>
      <c r="Q11" s="221"/>
      <c r="R11" s="221"/>
      <c r="S11" s="222"/>
      <c r="T11" s="242"/>
      <c r="U11" s="223"/>
      <c r="V11" s="223"/>
      <c r="W11" s="223"/>
      <c r="X11" s="223"/>
      <c r="Y11" s="223"/>
      <c r="Z11" s="243"/>
    </row>
    <row r="12" spans="1:26" s="3" customFormat="1" ht="15" customHeight="1" x14ac:dyDescent="0.15">
      <c r="A12" s="234" t="s">
        <v>89</v>
      </c>
      <c r="B12" s="235"/>
      <c r="C12" s="235"/>
      <c r="D12" s="235"/>
      <c r="E12" s="235"/>
      <c r="F12" s="235"/>
      <c r="G12" s="258" t="s">
        <v>83</v>
      </c>
      <c r="H12" s="259"/>
      <c r="I12" s="225" t="s">
        <v>83</v>
      </c>
      <c r="J12" s="252"/>
      <c r="K12" s="226" t="s">
        <v>84</v>
      </c>
      <c r="L12" s="226"/>
      <c r="M12" s="226"/>
      <c r="N12" s="226"/>
      <c r="O12" s="226"/>
      <c r="P12" s="226"/>
      <c r="Q12" s="226"/>
      <c r="R12" s="226"/>
      <c r="S12" s="226"/>
      <c r="T12" s="253" t="s">
        <v>85</v>
      </c>
      <c r="U12" s="226"/>
      <c r="V12" s="226"/>
      <c r="W12" s="226"/>
      <c r="X12" s="226"/>
      <c r="Y12" s="226"/>
      <c r="Z12" s="252"/>
    </row>
    <row r="13" spans="1:26" s="3" customFormat="1" ht="20.100000000000001" customHeight="1" x14ac:dyDescent="0.15">
      <c r="A13" s="228" t="s">
        <v>90</v>
      </c>
      <c r="B13" s="229"/>
      <c r="C13" s="229"/>
      <c r="D13" s="229"/>
      <c r="E13" s="229"/>
      <c r="F13" s="229"/>
      <c r="G13" s="238"/>
      <c r="H13" s="239"/>
      <c r="I13" s="240"/>
      <c r="J13" s="241"/>
      <c r="K13" s="223"/>
      <c r="L13" s="223"/>
      <c r="M13" s="223"/>
      <c r="N13" s="223"/>
      <c r="O13" s="223"/>
      <c r="P13" s="223"/>
      <c r="Q13" s="223"/>
      <c r="R13" s="223"/>
      <c r="S13" s="224"/>
      <c r="T13" s="242"/>
      <c r="U13" s="223"/>
      <c r="V13" s="223"/>
      <c r="W13" s="223"/>
      <c r="X13" s="223"/>
      <c r="Y13" s="223"/>
      <c r="Z13" s="243"/>
    </row>
    <row r="14" spans="1:26" s="3" customFormat="1" ht="20.100000000000001" customHeight="1" x14ac:dyDescent="0.15">
      <c r="A14" s="228" t="s">
        <v>91</v>
      </c>
      <c r="B14" s="229"/>
      <c r="C14" s="229"/>
      <c r="D14" s="229"/>
      <c r="E14" s="229"/>
      <c r="F14" s="229"/>
      <c r="G14" s="238"/>
      <c r="H14" s="239"/>
      <c r="I14" s="240"/>
      <c r="J14" s="241"/>
      <c r="K14" s="223"/>
      <c r="L14" s="223"/>
      <c r="M14" s="223"/>
      <c r="N14" s="223"/>
      <c r="O14" s="223"/>
      <c r="P14" s="223"/>
      <c r="Q14" s="223"/>
      <c r="R14" s="223"/>
      <c r="S14" s="224"/>
      <c r="T14" s="242"/>
      <c r="U14" s="223"/>
      <c r="V14" s="223"/>
      <c r="W14" s="223"/>
      <c r="X14" s="223"/>
      <c r="Y14" s="223"/>
      <c r="Z14" s="243"/>
    </row>
    <row r="15" spans="1:26" s="3" customFormat="1" ht="20.100000000000001" customHeight="1" x14ac:dyDescent="0.15">
      <c r="A15" s="228" t="s">
        <v>92</v>
      </c>
      <c r="B15" s="229"/>
      <c r="C15" s="229"/>
      <c r="D15" s="229"/>
      <c r="E15" s="229"/>
      <c r="F15" s="229"/>
      <c r="G15" s="256"/>
      <c r="H15" s="257"/>
      <c r="I15" s="240"/>
      <c r="J15" s="241"/>
      <c r="K15" s="221"/>
      <c r="L15" s="221"/>
      <c r="M15" s="221"/>
      <c r="N15" s="221"/>
      <c r="O15" s="221"/>
      <c r="P15" s="221"/>
      <c r="Q15" s="221"/>
      <c r="R15" s="221"/>
      <c r="S15" s="222"/>
      <c r="T15" s="242"/>
      <c r="U15" s="223"/>
      <c r="V15" s="223"/>
      <c r="W15" s="223"/>
      <c r="X15" s="223"/>
      <c r="Y15" s="223"/>
      <c r="Z15" s="243"/>
    </row>
    <row r="16" spans="1:26" s="3" customFormat="1" ht="15" customHeight="1" x14ac:dyDescent="0.15">
      <c r="A16" s="234" t="s">
        <v>93</v>
      </c>
      <c r="B16" s="235"/>
      <c r="C16" s="235"/>
      <c r="D16" s="235"/>
      <c r="E16" s="235"/>
      <c r="F16" s="235"/>
      <c r="G16" s="250" t="s">
        <v>83</v>
      </c>
      <c r="H16" s="251"/>
      <c r="I16" s="225" t="s">
        <v>83</v>
      </c>
      <c r="J16" s="252"/>
      <c r="K16" s="226" t="s">
        <v>84</v>
      </c>
      <c r="L16" s="226"/>
      <c r="M16" s="226"/>
      <c r="N16" s="226"/>
      <c r="O16" s="226"/>
      <c r="P16" s="226"/>
      <c r="Q16" s="226"/>
      <c r="R16" s="226"/>
      <c r="S16" s="226"/>
      <c r="T16" s="253" t="s">
        <v>85</v>
      </c>
      <c r="U16" s="226"/>
      <c r="V16" s="226"/>
      <c r="W16" s="226"/>
      <c r="X16" s="226"/>
      <c r="Y16" s="226"/>
      <c r="Z16" s="252"/>
    </row>
    <row r="17" spans="1:29" s="3" customFormat="1" ht="20.100000000000001" customHeight="1" x14ac:dyDescent="0.15">
      <c r="A17" s="228" t="s">
        <v>90</v>
      </c>
      <c r="B17" s="229"/>
      <c r="C17" s="229"/>
      <c r="D17" s="229"/>
      <c r="E17" s="229"/>
      <c r="F17" s="229"/>
      <c r="G17" s="238"/>
      <c r="H17" s="239"/>
      <c r="I17" s="240"/>
      <c r="J17" s="241"/>
      <c r="K17" s="223"/>
      <c r="L17" s="223"/>
      <c r="M17" s="223"/>
      <c r="N17" s="223"/>
      <c r="O17" s="223"/>
      <c r="P17" s="223"/>
      <c r="Q17" s="223"/>
      <c r="R17" s="223"/>
      <c r="S17" s="224"/>
      <c r="T17" s="242"/>
      <c r="U17" s="223"/>
      <c r="V17" s="223"/>
      <c r="W17" s="223"/>
      <c r="X17" s="223"/>
      <c r="Y17" s="223"/>
      <c r="Z17" s="243"/>
    </row>
    <row r="18" spans="1:29" s="3" customFormat="1" ht="20.100000000000001" customHeight="1" x14ac:dyDescent="0.15">
      <c r="A18" s="228" t="s">
        <v>91</v>
      </c>
      <c r="B18" s="229"/>
      <c r="C18" s="229"/>
      <c r="D18" s="229"/>
      <c r="E18" s="229"/>
      <c r="F18" s="229"/>
      <c r="G18" s="238"/>
      <c r="H18" s="239"/>
      <c r="I18" s="240"/>
      <c r="J18" s="241"/>
      <c r="K18" s="223"/>
      <c r="L18" s="223"/>
      <c r="M18" s="223"/>
      <c r="N18" s="223"/>
      <c r="O18" s="223"/>
      <c r="P18" s="223"/>
      <c r="Q18" s="223"/>
      <c r="R18" s="223"/>
      <c r="S18" s="224"/>
      <c r="T18" s="242"/>
      <c r="U18" s="223"/>
      <c r="V18" s="223"/>
      <c r="W18" s="223"/>
      <c r="X18" s="223"/>
      <c r="Y18" s="223"/>
      <c r="Z18" s="243"/>
    </row>
    <row r="19" spans="1:29" s="3" customFormat="1" ht="20.100000000000001" customHeight="1" x14ac:dyDescent="0.15">
      <c r="A19" s="228" t="s">
        <v>92</v>
      </c>
      <c r="B19" s="229"/>
      <c r="C19" s="229"/>
      <c r="D19" s="229"/>
      <c r="E19" s="229"/>
      <c r="F19" s="229"/>
      <c r="G19" s="254"/>
      <c r="H19" s="255"/>
      <c r="I19" s="240"/>
      <c r="J19" s="241"/>
      <c r="K19" s="221"/>
      <c r="L19" s="221"/>
      <c r="M19" s="221"/>
      <c r="N19" s="221"/>
      <c r="O19" s="221"/>
      <c r="P19" s="221"/>
      <c r="Q19" s="221"/>
      <c r="R19" s="221"/>
      <c r="S19" s="222"/>
      <c r="T19" s="242"/>
      <c r="U19" s="223"/>
      <c r="V19" s="223"/>
      <c r="W19" s="223"/>
      <c r="X19" s="223"/>
      <c r="Y19" s="223"/>
      <c r="Z19" s="243"/>
    </row>
    <row r="20" spans="1:29" s="3" customFormat="1" ht="15" customHeight="1" x14ac:dyDescent="0.15">
      <c r="A20" s="234" t="s">
        <v>94</v>
      </c>
      <c r="B20" s="235"/>
      <c r="C20" s="235"/>
      <c r="D20" s="235"/>
      <c r="E20" s="235"/>
      <c r="F20" s="235"/>
      <c r="G20" s="250" t="s">
        <v>83</v>
      </c>
      <c r="H20" s="251"/>
      <c r="I20" s="225" t="s">
        <v>83</v>
      </c>
      <c r="J20" s="252"/>
      <c r="K20" s="225" t="s">
        <v>84</v>
      </c>
      <c r="L20" s="226"/>
      <c r="M20" s="226"/>
      <c r="N20" s="226"/>
      <c r="O20" s="226"/>
      <c r="P20" s="226"/>
      <c r="Q20" s="226"/>
      <c r="R20" s="226"/>
      <c r="S20" s="227"/>
      <c r="T20" s="253" t="s">
        <v>85</v>
      </c>
      <c r="U20" s="226"/>
      <c r="V20" s="226"/>
      <c r="W20" s="226"/>
      <c r="X20" s="226"/>
      <c r="Y20" s="226"/>
      <c r="Z20" s="252"/>
      <c r="AC20" s="4"/>
    </row>
    <row r="21" spans="1:29" s="3" customFormat="1" ht="20.100000000000001" customHeight="1" x14ac:dyDescent="0.15">
      <c r="A21" s="228" t="s">
        <v>95</v>
      </c>
      <c r="B21" s="229"/>
      <c r="C21" s="229"/>
      <c r="D21" s="229"/>
      <c r="E21" s="229"/>
      <c r="F21" s="229"/>
      <c r="G21" s="256"/>
      <c r="H21" s="257"/>
      <c r="I21" s="240"/>
      <c r="J21" s="241"/>
      <c r="K21" s="221"/>
      <c r="L21" s="221"/>
      <c r="M21" s="221"/>
      <c r="N21" s="221"/>
      <c r="O21" s="221"/>
      <c r="P21" s="221"/>
      <c r="Q21" s="221"/>
      <c r="R21" s="221"/>
      <c r="S21" s="222"/>
      <c r="T21" s="242"/>
      <c r="U21" s="223"/>
      <c r="V21" s="223"/>
      <c r="W21" s="223"/>
      <c r="X21" s="223"/>
      <c r="Y21" s="223"/>
      <c r="Z21" s="243"/>
    </row>
    <row r="22" spans="1:29" s="3" customFormat="1" ht="15" customHeight="1" x14ac:dyDescent="0.15">
      <c r="A22" s="234" t="s">
        <v>96</v>
      </c>
      <c r="B22" s="235"/>
      <c r="C22" s="235"/>
      <c r="D22" s="235"/>
      <c r="E22" s="235"/>
      <c r="F22" s="235"/>
      <c r="G22" s="250" t="s">
        <v>83</v>
      </c>
      <c r="H22" s="251"/>
      <c r="I22" s="225" t="s">
        <v>83</v>
      </c>
      <c r="J22" s="252"/>
      <c r="K22" s="226" t="s">
        <v>84</v>
      </c>
      <c r="L22" s="226"/>
      <c r="M22" s="226"/>
      <c r="N22" s="226"/>
      <c r="O22" s="226"/>
      <c r="P22" s="226"/>
      <c r="Q22" s="226"/>
      <c r="R22" s="226"/>
      <c r="S22" s="226"/>
      <c r="T22" s="253" t="s">
        <v>85</v>
      </c>
      <c r="U22" s="226"/>
      <c r="V22" s="226"/>
      <c r="W22" s="226"/>
      <c r="X22" s="226"/>
      <c r="Y22" s="226"/>
      <c r="Z22" s="252"/>
    </row>
    <row r="23" spans="1:29" s="3" customFormat="1" ht="20.100000000000001" customHeight="1" x14ac:dyDescent="0.15">
      <c r="A23" s="228" t="s">
        <v>97</v>
      </c>
      <c r="B23" s="229"/>
      <c r="C23" s="229"/>
      <c r="D23" s="229"/>
      <c r="E23" s="229"/>
      <c r="F23" s="229"/>
      <c r="G23" s="238"/>
      <c r="H23" s="239"/>
      <c r="I23" s="240"/>
      <c r="J23" s="241"/>
      <c r="K23" s="223"/>
      <c r="L23" s="223"/>
      <c r="M23" s="223"/>
      <c r="N23" s="223"/>
      <c r="O23" s="223"/>
      <c r="P23" s="223"/>
      <c r="Q23" s="223"/>
      <c r="R23" s="223"/>
      <c r="S23" s="224"/>
      <c r="T23" s="242"/>
      <c r="U23" s="223"/>
      <c r="V23" s="223"/>
      <c r="W23" s="223"/>
      <c r="X23" s="223"/>
      <c r="Y23" s="223"/>
      <c r="Z23" s="243"/>
    </row>
    <row r="24" spans="1:29" s="3" customFormat="1" ht="20.100000000000001" customHeight="1" x14ac:dyDescent="0.15">
      <c r="A24" s="228" t="s">
        <v>98</v>
      </c>
      <c r="B24" s="229"/>
      <c r="C24" s="229"/>
      <c r="D24" s="229"/>
      <c r="E24" s="229"/>
      <c r="F24" s="229"/>
      <c r="G24" s="238"/>
      <c r="H24" s="239"/>
      <c r="I24" s="240"/>
      <c r="J24" s="241"/>
      <c r="K24" s="223"/>
      <c r="L24" s="223"/>
      <c r="M24" s="223"/>
      <c r="N24" s="223"/>
      <c r="O24" s="223"/>
      <c r="P24" s="223"/>
      <c r="Q24" s="223"/>
      <c r="R24" s="223"/>
      <c r="S24" s="224"/>
      <c r="T24" s="242"/>
      <c r="U24" s="223"/>
      <c r="V24" s="223"/>
      <c r="W24" s="223"/>
      <c r="X24" s="223"/>
      <c r="Y24" s="223"/>
      <c r="Z24" s="243"/>
    </row>
    <row r="25" spans="1:29" s="3" customFormat="1" ht="20.100000000000001" customHeight="1" x14ac:dyDescent="0.15">
      <c r="A25" s="228" t="s">
        <v>99</v>
      </c>
      <c r="B25" s="229"/>
      <c r="C25" s="229"/>
      <c r="D25" s="229"/>
      <c r="E25" s="229"/>
      <c r="F25" s="229"/>
      <c r="G25" s="238"/>
      <c r="H25" s="239"/>
      <c r="I25" s="240"/>
      <c r="J25" s="241"/>
      <c r="K25" s="223"/>
      <c r="L25" s="223"/>
      <c r="M25" s="223"/>
      <c r="N25" s="223"/>
      <c r="O25" s="223"/>
      <c r="P25" s="223"/>
      <c r="Q25" s="223"/>
      <c r="R25" s="223"/>
      <c r="S25" s="224"/>
      <c r="T25" s="242"/>
      <c r="U25" s="223"/>
      <c r="V25" s="223"/>
      <c r="W25" s="223"/>
      <c r="X25" s="223"/>
      <c r="Y25" s="223"/>
      <c r="Z25" s="243"/>
    </row>
    <row r="26" spans="1:29" s="3" customFormat="1" ht="20.100000000000001" customHeight="1" x14ac:dyDescent="0.15">
      <c r="A26" s="228" t="s">
        <v>100</v>
      </c>
      <c r="B26" s="229"/>
      <c r="C26" s="229"/>
      <c r="D26" s="229"/>
      <c r="E26" s="229"/>
      <c r="F26" s="229"/>
      <c r="G26" s="254"/>
      <c r="H26" s="255"/>
      <c r="I26" s="240"/>
      <c r="J26" s="241"/>
      <c r="K26" s="221"/>
      <c r="L26" s="221"/>
      <c r="M26" s="221"/>
      <c r="N26" s="221"/>
      <c r="O26" s="221"/>
      <c r="P26" s="221"/>
      <c r="Q26" s="221"/>
      <c r="R26" s="221"/>
      <c r="S26" s="222"/>
      <c r="T26" s="242"/>
      <c r="U26" s="223"/>
      <c r="V26" s="223"/>
      <c r="W26" s="223"/>
      <c r="X26" s="223"/>
      <c r="Y26" s="223"/>
      <c r="Z26" s="243"/>
    </row>
    <row r="27" spans="1:29" s="3" customFormat="1" ht="20.100000000000001" customHeight="1" x14ac:dyDescent="0.15">
      <c r="A27" s="234" t="s">
        <v>101</v>
      </c>
      <c r="B27" s="235"/>
      <c r="C27" s="235"/>
      <c r="D27" s="235"/>
      <c r="E27" s="235"/>
      <c r="F27" s="235"/>
      <c r="G27" s="250" t="s">
        <v>83</v>
      </c>
      <c r="H27" s="251"/>
      <c r="I27" s="225" t="s">
        <v>83</v>
      </c>
      <c r="J27" s="252"/>
      <c r="K27" s="226" t="s">
        <v>84</v>
      </c>
      <c r="L27" s="226"/>
      <c r="M27" s="226"/>
      <c r="N27" s="226"/>
      <c r="O27" s="226"/>
      <c r="P27" s="226"/>
      <c r="Q27" s="226"/>
      <c r="R27" s="226"/>
      <c r="S27" s="226"/>
      <c r="T27" s="253" t="s">
        <v>85</v>
      </c>
      <c r="U27" s="226"/>
      <c r="V27" s="226"/>
      <c r="W27" s="226"/>
      <c r="X27" s="226"/>
      <c r="Y27" s="226"/>
      <c r="Z27" s="252"/>
    </row>
    <row r="28" spans="1:29" s="3" customFormat="1" ht="20.100000000000001" customHeight="1" x14ac:dyDescent="0.15">
      <c r="A28" s="228" t="s">
        <v>102</v>
      </c>
      <c r="B28" s="229"/>
      <c r="C28" s="229"/>
      <c r="D28" s="229"/>
      <c r="E28" s="229"/>
      <c r="F28" s="229"/>
      <c r="G28" s="238"/>
      <c r="H28" s="239"/>
      <c r="I28" s="240"/>
      <c r="J28" s="241"/>
      <c r="K28" s="223"/>
      <c r="L28" s="223"/>
      <c r="M28" s="223"/>
      <c r="N28" s="223"/>
      <c r="O28" s="223"/>
      <c r="P28" s="223"/>
      <c r="Q28" s="223"/>
      <c r="R28" s="223"/>
      <c r="S28" s="224"/>
      <c r="T28" s="242"/>
      <c r="U28" s="223"/>
      <c r="V28" s="223"/>
      <c r="W28" s="223"/>
      <c r="X28" s="223"/>
      <c r="Y28" s="223"/>
      <c r="Z28" s="243"/>
    </row>
    <row r="29" spans="1:29" s="3" customFormat="1" ht="20.100000000000001" customHeight="1" x14ac:dyDescent="0.15">
      <c r="A29" s="228" t="s">
        <v>103</v>
      </c>
      <c r="B29" s="229"/>
      <c r="C29" s="229"/>
      <c r="D29" s="229"/>
      <c r="E29" s="229"/>
      <c r="F29" s="229"/>
      <c r="G29" s="254"/>
      <c r="H29" s="255"/>
      <c r="I29" s="240"/>
      <c r="J29" s="241"/>
      <c r="K29" s="221"/>
      <c r="L29" s="221"/>
      <c r="M29" s="221"/>
      <c r="N29" s="221"/>
      <c r="O29" s="221"/>
      <c r="P29" s="221"/>
      <c r="Q29" s="221"/>
      <c r="R29" s="221"/>
      <c r="S29" s="222"/>
      <c r="T29" s="242"/>
      <c r="U29" s="223"/>
      <c r="V29" s="223"/>
      <c r="W29" s="223"/>
      <c r="X29" s="223"/>
      <c r="Y29" s="223"/>
      <c r="Z29" s="243"/>
    </row>
    <row r="30" spans="1:29" s="3" customFormat="1" ht="20.100000000000001" customHeight="1" x14ac:dyDescent="0.15">
      <c r="A30" s="234" t="s">
        <v>104</v>
      </c>
      <c r="B30" s="235"/>
      <c r="C30" s="235"/>
      <c r="D30" s="235"/>
      <c r="E30" s="235"/>
      <c r="F30" s="235"/>
      <c r="G30" s="258" t="s">
        <v>83</v>
      </c>
      <c r="H30" s="259"/>
      <c r="I30" s="225" t="s">
        <v>83</v>
      </c>
      <c r="J30" s="252"/>
      <c r="K30" s="225" t="s">
        <v>84</v>
      </c>
      <c r="L30" s="226"/>
      <c r="M30" s="226"/>
      <c r="N30" s="226"/>
      <c r="O30" s="226"/>
      <c r="P30" s="226"/>
      <c r="Q30" s="226"/>
      <c r="R30" s="226"/>
      <c r="S30" s="227"/>
      <c r="T30" s="253" t="s">
        <v>85</v>
      </c>
      <c r="U30" s="226"/>
      <c r="V30" s="226"/>
      <c r="W30" s="226"/>
      <c r="X30" s="226"/>
      <c r="Y30" s="226"/>
      <c r="Z30" s="252"/>
    </row>
    <row r="31" spans="1:29" s="3" customFormat="1" ht="20.100000000000001" customHeight="1" x14ac:dyDescent="0.15">
      <c r="A31" s="228" t="s">
        <v>105</v>
      </c>
      <c r="B31" s="229"/>
      <c r="C31" s="229"/>
      <c r="D31" s="229"/>
      <c r="E31" s="229"/>
      <c r="F31" s="229"/>
      <c r="G31" s="238"/>
      <c r="H31" s="239"/>
      <c r="I31" s="240"/>
      <c r="J31" s="241"/>
      <c r="K31" s="223"/>
      <c r="L31" s="223"/>
      <c r="M31" s="223"/>
      <c r="N31" s="223"/>
      <c r="O31" s="223"/>
      <c r="P31" s="223"/>
      <c r="Q31" s="223"/>
      <c r="R31" s="223"/>
      <c r="S31" s="224"/>
      <c r="T31" s="242"/>
      <c r="U31" s="223"/>
      <c r="V31" s="223"/>
      <c r="W31" s="223"/>
      <c r="X31" s="223"/>
      <c r="Y31" s="223"/>
      <c r="Z31" s="243"/>
    </row>
    <row r="32" spans="1:29" s="3" customFormat="1" ht="20.100000000000001" customHeight="1" x14ac:dyDescent="0.15">
      <c r="A32" s="228" t="s">
        <v>106</v>
      </c>
      <c r="B32" s="229"/>
      <c r="C32" s="229"/>
      <c r="D32" s="229"/>
      <c r="E32" s="229"/>
      <c r="F32" s="229"/>
      <c r="G32" s="256"/>
      <c r="H32" s="257"/>
      <c r="I32" s="240"/>
      <c r="J32" s="241"/>
      <c r="K32" s="221"/>
      <c r="L32" s="221"/>
      <c r="M32" s="221"/>
      <c r="N32" s="221"/>
      <c r="O32" s="221"/>
      <c r="P32" s="221"/>
      <c r="Q32" s="221"/>
      <c r="R32" s="221"/>
      <c r="S32" s="222"/>
      <c r="T32" s="242"/>
      <c r="U32" s="223"/>
      <c r="V32" s="223"/>
      <c r="W32" s="223"/>
      <c r="X32" s="223"/>
      <c r="Y32" s="223"/>
      <c r="Z32" s="243"/>
    </row>
    <row r="33" spans="1:26" s="3" customFormat="1" ht="20.100000000000001" customHeight="1" x14ac:dyDescent="0.15">
      <c r="A33" s="234" t="s">
        <v>107</v>
      </c>
      <c r="B33" s="235"/>
      <c r="C33" s="235"/>
      <c r="D33" s="235"/>
      <c r="E33" s="235"/>
      <c r="F33" s="235"/>
      <c r="G33" s="250" t="s">
        <v>83</v>
      </c>
      <c r="H33" s="251"/>
      <c r="I33" s="225" t="s">
        <v>83</v>
      </c>
      <c r="J33" s="252"/>
      <c r="K33" s="225" t="s">
        <v>84</v>
      </c>
      <c r="L33" s="226"/>
      <c r="M33" s="226"/>
      <c r="N33" s="226"/>
      <c r="O33" s="226"/>
      <c r="P33" s="226"/>
      <c r="Q33" s="226"/>
      <c r="R33" s="226"/>
      <c r="S33" s="227"/>
      <c r="T33" s="253" t="s">
        <v>85</v>
      </c>
      <c r="U33" s="226"/>
      <c r="V33" s="226"/>
      <c r="W33" s="226"/>
      <c r="X33" s="226"/>
      <c r="Y33" s="226"/>
      <c r="Z33" s="252"/>
    </row>
    <row r="34" spans="1:26" s="3" customFormat="1" ht="20.100000000000001" customHeight="1" x14ac:dyDescent="0.15">
      <c r="A34" s="228" t="s">
        <v>108</v>
      </c>
      <c r="B34" s="229"/>
      <c r="C34" s="229"/>
      <c r="D34" s="229"/>
      <c r="E34" s="229"/>
      <c r="F34" s="229"/>
      <c r="G34" s="238"/>
      <c r="H34" s="239"/>
      <c r="I34" s="240"/>
      <c r="J34" s="241"/>
      <c r="K34" s="223"/>
      <c r="L34" s="223"/>
      <c r="M34" s="223"/>
      <c r="N34" s="223"/>
      <c r="O34" s="223"/>
      <c r="P34" s="223"/>
      <c r="Q34" s="223"/>
      <c r="R34" s="223"/>
      <c r="S34" s="224"/>
      <c r="T34" s="242"/>
      <c r="U34" s="223"/>
      <c r="V34" s="223"/>
      <c r="W34" s="223"/>
      <c r="X34" s="223"/>
      <c r="Y34" s="223"/>
      <c r="Z34" s="243"/>
    </row>
    <row r="35" spans="1:26" s="3" customFormat="1" ht="20.100000000000001" customHeight="1" x14ac:dyDescent="0.15">
      <c r="A35" s="228" t="s">
        <v>109</v>
      </c>
      <c r="B35" s="229"/>
      <c r="C35" s="229"/>
      <c r="D35" s="229"/>
      <c r="E35" s="229"/>
      <c r="F35" s="229"/>
      <c r="G35" s="254"/>
      <c r="H35" s="255"/>
      <c r="I35" s="240"/>
      <c r="J35" s="241"/>
      <c r="K35" s="221"/>
      <c r="L35" s="221"/>
      <c r="M35" s="221"/>
      <c r="N35" s="221"/>
      <c r="O35" s="221"/>
      <c r="P35" s="221"/>
      <c r="Q35" s="221"/>
      <c r="R35" s="221"/>
      <c r="S35" s="222"/>
      <c r="T35" s="242"/>
      <c r="U35" s="223"/>
      <c r="V35" s="223"/>
      <c r="W35" s="223"/>
      <c r="X35" s="223"/>
      <c r="Y35" s="223"/>
      <c r="Z35" s="243"/>
    </row>
    <row r="36" spans="1:26" s="3" customFormat="1" ht="15" customHeight="1" x14ac:dyDescent="0.15">
      <c r="A36" s="234" t="s">
        <v>110</v>
      </c>
      <c r="B36" s="235"/>
      <c r="C36" s="235"/>
      <c r="D36" s="235"/>
      <c r="E36" s="235"/>
      <c r="F36" s="235"/>
      <c r="G36" s="250" t="s">
        <v>83</v>
      </c>
      <c r="H36" s="251"/>
      <c r="I36" s="225" t="s">
        <v>83</v>
      </c>
      <c r="J36" s="252"/>
      <c r="K36" s="226" t="s">
        <v>84</v>
      </c>
      <c r="L36" s="226"/>
      <c r="M36" s="226"/>
      <c r="N36" s="226"/>
      <c r="O36" s="226"/>
      <c r="P36" s="226"/>
      <c r="Q36" s="226"/>
      <c r="R36" s="226"/>
      <c r="S36" s="226"/>
      <c r="T36" s="253" t="s">
        <v>85</v>
      </c>
      <c r="U36" s="226"/>
      <c r="V36" s="226"/>
      <c r="W36" s="226"/>
      <c r="X36" s="226"/>
      <c r="Y36" s="226"/>
      <c r="Z36" s="252"/>
    </row>
    <row r="37" spans="1:26" s="3" customFormat="1" ht="20.100000000000001" customHeight="1" x14ac:dyDescent="0.15">
      <c r="A37" s="228" t="s">
        <v>111</v>
      </c>
      <c r="B37" s="229"/>
      <c r="C37" s="229"/>
      <c r="D37" s="229"/>
      <c r="E37" s="229"/>
      <c r="F37" s="229"/>
      <c r="G37" s="238"/>
      <c r="H37" s="239"/>
      <c r="I37" s="240"/>
      <c r="J37" s="241"/>
      <c r="K37" s="223"/>
      <c r="L37" s="223"/>
      <c r="M37" s="223"/>
      <c r="N37" s="223"/>
      <c r="O37" s="223"/>
      <c r="P37" s="223"/>
      <c r="Q37" s="223"/>
      <c r="R37" s="223"/>
      <c r="S37" s="224"/>
      <c r="T37" s="242"/>
      <c r="U37" s="223"/>
      <c r="V37" s="223"/>
      <c r="W37" s="223"/>
      <c r="X37" s="223"/>
      <c r="Y37" s="223"/>
      <c r="Z37" s="243"/>
    </row>
    <row r="38" spans="1:26" s="3" customFormat="1" ht="20.100000000000001" customHeight="1" x14ac:dyDescent="0.15">
      <c r="A38" s="230"/>
      <c r="B38" s="231"/>
      <c r="C38" s="231"/>
      <c r="D38" s="231"/>
      <c r="E38" s="231"/>
      <c r="F38" s="231"/>
      <c r="G38" s="238"/>
      <c r="H38" s="239"/>
      <c r="I38" s="240"/>
      <c r="J38" s="241"/>
      <c r="K38" s="223"/>
      <c r="L38" s="223"/>
      <c r="M38" s="223"/>
      <c r="N38" s="223"/>
      <c r="O38" s="223"/>
      <c r="P38" s="223"/>
      <c r="Q38" s="223"/>
      <c r="R38" s="223"/>
      <c r="S38" s="224"/>
      <c r="T38" s="242"/>
      <c r="U38" s="223"/>
      <c r="V38" s="223"/>
      <c r="W38" s="223"/>
      <c r="X38" s="223"/>
      <c r="Y38" s="223"/>
      <c r="Z38" s="243"/>
    </row>
    <row r="39" spans="1:26" s="3" customFormat="1" ht="20.100000000000001" customHeight="1" thickBot="1" x14ac:dyDescent="0.2">
      <c r="A39" s="232"/>
      <c r="B39" s="233"/>
      <c r="C39" s="233"/>
      <c r="D39" s="233"/>
      <c r="E39" s="233"/>
      <c r="F39" s="233"/>
      <c r="G39" s="244"/>
      <c r="H39" s="245"/>
      <c r="I39" s="246"/>
      <c r="J39" s="247"/>
      <c r="K39" s="236"/>
      <c r="L39" s="236"/>
      <c r="M39" s="236"/>
      <c r="N39" s="236"/>
      <c r="O39" s="236"/>
      <c r="P39" s="236"/>
      <c r="Q39" s="236"/>
      <c r="R39" s="236"/>
      <c r="S39" s="237"/>
      <c r="T39" s="248"/>
      <c r="U39" s="236"/>
      <c r="V39" s="236"/>
      <c r="W39" s="236"/>
      <c r="X39" s="236"/>
      <c r="Y39" s="236"/>
      <c r="Z39" s="249"/>
    </row>
    <row r="40" spans="1:26" s="3" customFormat="1" ht="12.75" customHeight="1" x14ac:dyDescent="0.15"/>
    <row r="41" spans="1:26" s="3" customFormat="1" ht="12.75" customHeight="1" x14ac:dyDescent="0.15"/>
    <row r="42" spans="1:26" s="3" customFormat="1" ht="12.75" customHeight="1" x14ac:dyDescent="0.15"/>
    <row r="43" spans="1:26" s="3" customFormat="1" ht="12.75" customHeight="1" x14ac:dyDescent="0.15"/>
    <row r="44" spans="1:26" s="3" customFormat="1" ht="12.75" customHeight="1" x14ac:dyDescent="0.15"/>
    <row r="45" spans="1:26" s="3" customFormat="1" ht="12.75" customHeight="1" x14ac:dyDescent="0.15"/>
    <row r="46" spans="1:26" s="3" customFormat="1" ht="12.75" customHeight="1" x14ac:dyDescent="0.15"/>
    <row r="47" spans="1:26" s="3" customFormat="1" ht="12.75" customHeight="1" x14ac:dyDescent="0.15"/>
    <row r="48" spans="1:26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  <row r="124" s="3" customFormat="1" ht="12.75" customHeight="1" x14ac:dyDescent="0.15"/>
    <row r="125" s="3" customFormat="1" ht="12.75" customHeight="1" x14ac:dyDescent="0.15"/>
    <row r="126" s="3" customFormat="1" ht="12.75" customHeight="1" x14ac:dyDescent="0.15"/>
    <row r="127" s="3" customFormat="1" ht="12.75" customHeight="1" x14ac:dyDescent="0.15"/>
    <row r="128" s="3" customFormat="1" ht="12.75" customHeight="1" x14ac:dyDescent="0.15"/>
    <row r="129" s="3" customFormat="1" ht="12.75" customHeight="1" x14ac:dyDescent="0.15"/>
    <row r="130" s="3" customFormat="1" ht="12.75" customHeight="1" x14ac:dyDescent="0.15"/>
    <row r="131" s="3" customFormat="1" ht="12.75" customHeight="1" x14ac:dyDescent="0.15"/>
    <row r="132" s="3" customFormat="1" ht="12.75" customHeight="1" x14ac:dyDescent="0.15"/>
    <row r="133" s="3" customFormat="1" ht="12.75" customHeight="1" x14ac:dyDescent="0.15"/>
    <row r="134" s="3" customFormat="1" ht="12.75" customHeight="1" x14ac:dyDescent="0.15"/>
    <row r="135" s="3" customFormat="1" ht="12.75" customHeight="1" x14ac:dyDescent="0.15"/>
  </sheetData>
  <mergeCells count="180">
    <mergeCell ref="A25:F25"/>
    <mergeCell ref="A26:F26"/>
    <mergeCell ref="K17:S17"/>
    <mergeCell ref="K18:S18"/>
    <mergeCell ref="K19:S19"/>
    <mergeCell ref="K21:S21"/>
    <mergeCell ref="A14:F14"/>
    <mergeCell ref="A15:F15"/>
    <mergeCell ref="A16:F16"/>
    <mergeCell ref="G14:H14"/>
    <mergeCell ref="I14:J14"/>
    <mergeCell ref="G18:H18"/>
    <mergeCell ref="I18:J18"/>
    <mergeCell ref="G22:H22"/>
    <mergeCell ref="I22:J22"/>
    <mergeCell ref="G26:H26"/>
    <mergeCell ref="I26:J26"/>
    <mergeCell ref="A17:F17"/>
    <mergeCell ref="A18:F18"/>
    <mergeCell ref="A19:F19"/>
    <mergeCell ref="A21:F21"/>
    <mergeCell ref="A23:F23"/>
    <mergeCell ref="A24:F24"/>
    <mergeCell ref="A20:F20"/>
    <mergeCell ref="G6:H6"/>
    <mergeCell ref="I6:J6"/>
    <mergeCell ref="T6:Z6"/>
    <mergeCell ref="G7:H7"/>
    <mergeCell ref="I7:J7"/>
    <mergeCell ref="T7:Z7"/>
    <mergeCell ref="A1:Z1"/>
    <mergeCell ref="A3:Z3"/>
    <mergeCell ref="G5:H5"/>
    <mergeCell ref="A5:F5"/>
    <mergeCell ref="A6:F6"/>
    <mergeCell ref="I5:J5"/>
    <mergeCell ref="K5:Z5"/>
    <mergeCell ref="A2:S2"/>
    <mergeCell ref="T2:W2"/>
    <mergeCell ref="X2:Z2"/>
    <mergeCell ref="K7:S7"/>
    <mergeCell ref="A4:Z4"/>
    <mergeCell ref="T10:Z10"/>
    <mergeCell ref="G11:H11"/>
    <mergeCell ref="I11:J11"/>
    <mergeCell ref="T11:Z11"/>
    <mergeCell ref="G8:H8"/>
    <mergeCell ref="I8:J8"/>
    <mergeCell ref="T8:Z8"/>
    <mergeCell ref="G9:H9"/>
    <mergeCell ref="I9:J9"/>
    <mergeCell ref="T9:Z9"/>
    <mergeCell ref="K8:S8"/>
    <mergeCell ref="T14:Z14"/>
    <mergeCell ref="G15:H15"/>
    <mergeCell ref="I15:J15"/>
    <mergeCell ref="T15:Z15"/>
    <mergeCell ref="G12:H12"/>
    <mergeCell ref="I12:J12"/>
    <mergeCell ref="T12:Z12"/>
    <mergeCell ref="G13:H13"/>
    <mergeCell ref="I13:J13"/>
    <mergeCell ref="T13:Z13"/>
    <mergeCell ref="T18:Z18"/>
    <mergeCell ref="G19:H19"/>
    <mergeCell ref="I19:J19"/>
    <mergeCell ref="T19:Z19"/>
    <mergeCell ref="G16:H16"/>
    <mergeCell ref="I16:J16"/>
    <mergeCell ref="T16:Z16"/>
    <mergeCell ref="G17:H17"/>
    <mergeCell ref="I17:J17"/>
    <mergeCell ref="T17:Z17"/>
    <mergeCell ref="T22:Z22"/>
    <mergeCell ref="G23:H23"/>
    <mergeCell ref="I23:J23"/>
    <mergeCell ref="T23:Z23"/>
    <mergeCell ref="G20:H20"/>
    <mergeCell ref="I20:J20"/>
    <mergeCell ref="T20:Z20"/>
    <mergeCell ref="G21:H21"/>
    <mergeCell ref="I21:J21"/>
    <mergeCell ref="T21:Z21"/>
    <mergeCell ref="T26:Z26"/>
    <mergeCell ref="G27:H27"/>
    <mergeCell ref="I27:J27"/>
    <mergeCell ref="T27:Z27"/>
    <mergeCell ref="G24:H24"/>
    <mergeCell ref="I24:J24"/>
    <mergeCell ref="T24:Z24"/>
    <mergeCell ref="G25:H25"/>
    <mergeCell ref="I25:J25"/>
    <mergeCell ref="T25:Z25"/>
    <mergeCell ref="I33:J33"/>
    <mergeCell ref="T33:Z33"/>
    <mergeCell ref="G30:H30"/>
    <mergeCell ref="I30:J30"/>
    <mergeCell ref="T30:Z30"/>
    <mergeCell ref="G31:H31"/>
    <mergeCell ref="I31:J31"/>
    <mergeCell ref="T31:Z31"/>
    <mergeCell ref="G28:H28"/>
    <mergeCell ref="I28:J28"/>
    <mergeCell ref="T28:Z28"/>
    <mergeCell ref="G29:H29"/>
    <mergeCell ref="I29:J29"/>
    <mergeCell ref="T29:Z29"/>
    <mergeCell ref="A27:F27"/>
    <mergeCell ref="A30:F30"/>
    <mergeCell ref="G38:H38"/>
    <mergeCell ref="I38:J38"/>
    <mergeCell ref="T38:Z38"/>
    <mergeCell ref="G39:H39"/>
    <mergeCell ref="I39:J39"/>
    <mergeCell ref="T39:Z39"/>
    <mergeCell ref="G36:H36"/>
    <mergeCell ref="I36:J36"/>
    <mergeCell ref="T36:Z36"/>
    <mergeCell ref="G37:H37"/>
    <mergeCell ref="I37:J37"/>
    <mergeCell ref="T37:Z37"/>
    <mergeCell ref="G34:H34"/>
    <mergeCell ref="I34:J34"/>
    <mergeCell ref="T34:Z34"/>
    <mergeCell ref="G35:H35"/>
    <mergeCell ref="I35:J35"/>
    <mergeCell ref="T35:Z35"/>
    <mergeCell ref="G32:H32"/>
    <mergeCell ref="I32:J32"/>
    <mergeCell ref="T32:Z32"/>
    <mergeCell ref="G33:H33"/>
    <mergeCell ref="A22:F22"/>
    <mergeCell ref="A11:F11"/>
    <mergeCell ref="A12:F12"/>
    <mergeCell ref="A13:F13"/>
    <mergeCell ref="A9:F9"/>
    <mergeCell ref="A10:F10"/>
    <mergeCell ref="K11:S11"/>
    <mergeCell ref="K13:S13"/>
    <mergeCell ref="K14:S14"/>
    <mergeCell ref="K15:S15"/>
    <mergeCell ref="K10:S10"/>
    <mergeCell ref="G10:H10"/>
    <mergeCell ref="I10:J10"/>
    <mergeCell ref="A37:F37"/>
    <mergeCell ref="A38:F38"/>
    <mergeCell ref="A39:F39"/>
    <mergeCell ref="K6:S6"/>
    <mergeCell ref="K9:S9"/>
    <mergeCell ref="K12:S12"/>
    <mergeCell ref="K16:S16"/>
    <mergeCell ref="K20:S20"/>
    <mergeCell ref="K22:S22"/>
    <mergeCell ref="K27:S27"/>
    <mergeCell ref="A28:F28"/>
    <mergeCell ref="A29:F29"/>
    <mergeCell ref="A31:F31"/>
    <mergeCell ref="A32:F32"/>
    <mergeCell ref="A34:F34"/>
    <mergeCell ref="A35:F35"/>
    <mergeCell ref="A33:F33"/>
    <mergeCell ref="A36:F36"/>
    <mergeCell ref="A7:F7"/>
    <mergeCell ref="A8:F8"/>
    <mergeCell ref="K39:S39"/>
    <mergeCell ref="K31:S31"/>
    <mergeCell ref="K32:S32"/>
    <mergeCell ref="K34:S34"/>
    <mergeCell ref="K35:S35"/>
    <mergeCell ref="K37:S37"/>
    <mergeCell ref="K38:S38"/>
    <mergeCell ref="K23:S23"/>
    <mergeCell ref="K24:S24"/>
    <mergeCell ref="K25:S25"/>
    <mergeCell ref="K26:S26"/>
    <mergeCell ref="K28:S28"/>
    <mergeCell ref="K29:S29"/>
    <mergeCell ref="K30:S30"/>
    <mergeCell ref="K33:S33"/>
    <mergeCell ref="K36:S36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2E2B3-7B6D-481A-BBAE-94D944B1DEFF}">
  <sheetPr>
    <pageSetUpPr fitToPage="1"/>
  </sheetPr>
  <dimension ref="A1:AF38"/>
  <sheetViews>
    <sheetView zoomScale="140" zoomScaleNormal="140" workbookViewId="0">
      <pane ySplit="1" topLeftCell="A13" activePane="bottomLeft" state="frozen"/>
      <selection pane="bottomLeft" activeCell="B24" sqref="B24:H24"/>
    </sheetView>
  </sheetViews>
  <sheetFormatPr defaultRowHeight="15" x14ac:dyDescent="0.25"/>
  <cols>
    <col min="1" max="32" width="2.7109375" customWidth="1"/>
  </cols>
  <sheetData>
    <row r="1" spans="1:32" s="3" customFormat="1" ht="20.100000000000001" customHeight="1" thickBot="1" x14ac:dyDescent="0.2">
      <c r="A1" s="341" t="s">
        <v>112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3"/>
    </row>
    <row r="2" spans="1:32" s="3" customFormat="1" ht="20.100000000000001" customHeight="1" x14ac:dyDescent="0.15">
      <c r="A2" s="353" t="s">
        <v>113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46" t="s">
        <v>67</v>
      </c>
      <c r="Y2" s="346"/>
      <c r="Z2" s="346"/>
      <c r="AA2" s="346"/>
      <c r="AB2" s="346"/>
      <c r="AC2" s="344">
        <f>LEN(A3)</f>
        <v>0</v>
      </c>
      <c r="AD2" s="344"/>
      <c r="AE2" s="344"/>
      <c r="AF2" s="345"/>
    </row>
    <row r="3" spans="1:32" s="3" customFormat="1" ht="150" customHeight="1" thickBot="1" x14ac:dyDescent="0.2">
      <c r="A3" s="347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9"/>
    </row>
    <row r="4" spans="1:32" s="3" customFormat="1" ht="20.100000000000001" customHeight="1" thickBot="1" x14ac:dyDescent="0.2">
      <c r="A4" s="355" t="s">
        <v>114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7"/>
    </row>
    <row r="5" spans="1:32" s="3" customFormat="1" ht="21" customHeight="1" x14ac:dyDescent="0.15">
      <c r="A5" s="276" t="s">
        <v>115</v>
      </c>
      <c r="B5" s="277"/>
      <c r="C5" s="277"/>
      <c r="D5" s="277"/>
      <c r="E5" s="277"/>
      <c r="F5" s="277"/>
      <c r="G5" s="277"/>
      <c r="H5" s="277"/>
      <c r="I5" s="333" t="s">
        <v>116</v>
      </c>
      <c r="J5" s="333"/>
      <c r="K5" s="333" t="s">
        <v>117</v>
      </c>
      <c r="L5" s="333"/>
      <c r="M5" s="339" t="s">
        <v>118</v>
      </c>
      <c r="N5" s="339"/>
      <c r="O5" s="339"/>
      <c r="P5" s="333" t="s">
        <v>119</v>
      </c>
      <c r="Q5" s="333"/>
      <c r="R5" s="333"/>
      <c r="S5" s="333"/>
      <c r="T5" s="333" t="s">
        <v>120</v>
      </c>
      <c r="U5" s="333"/>
      <c r="V5" s="333"/>
      <c r="W5" s="280" t="s">
        <v>121</v>
      </c>
      <c r="X5" s="280"/>
      <c r="Y5" s="280"/>
      <c r="Z5" s="280"/>
      <c r="AA5" s="350" t="s">
        <v>122</v>
      </c>
      <c r="AB5" s="351"/>
      <c r="AC5" s="351"/>
      <c r="AD5" s="351"/>
      <c r="AE5" s="351"/>
      <c r="AF5" s="352"/>
    </row>
    <row r="6" spans="1:32" s="3" customFormat="1" ht="21" customHeight="1" x14ac:dyDescent="0.15">
      <c r="A6" s="8" t="s">
        <v>123</v>
      </c>
      <c r="B6" s="335" t="s">
        <v>124</v>
      </c>
      <c r="C6" s="335"/>
      <c r="D6" s="335"/>
      <c r="E6" s="335"/>
      <c r="F6" s="335"/>
      <c r="G6" s="335"/>
      <c r="H6" s="335"/>
      <c r="I6" s="334"/>
      <c r="J6" s="334"/>
      <c r="K6" s="334"/>
      <c r="L6" s="334"/>
      <c r="M6" s="340"/>
      <c r="N6" s="340"/>
      <c r="O6" s="340"/>
      <c r="P6" s="334"/>
      <c r="Q6" s="334"/>
      <c r="R6" s="334"/>
      <c r="S6" s="334"/>
      <c r="T6" s="334"/>
      <c r="U6" s="334"/>
      <c r="V6" s="334"/>
      <c r="W6" s="281"/>
      <c r="X6" s="281"/>
      <c r="Y6" s="281"/>
      <c r="Z6" s="281"/>
      <c r="AA6" s="284" t="s">
        <v>22</v>
      </c>
      <c r="AB6" s="284"/>
      <c r="AC6" s="284"/>
      <c r="AD6" s="284"/>
      <c r="AE6" s="284" t="s">
        <v>23</v>
      </c>
      <c r="AF6" s="293"/>
    </row>
    <row r="7" spans="1:32" s="3" customFormat="1" ht="20.100000000000001" customHeight="1" x14ac:dyDescent="0.15">
      <c r="A7" s="13" t="s">
        <v>125</v>
      </c>
      <c r="B7" s="331"/>
      <c r="C7" s="331"/>
      <c r="D7" s="331"/>
      <c r="E7" s="331"/>
      <c r="F7" s="331"/>
      <c r="G7" s="331"/>
      <c r="H7" s="331"/>
      <c r="I7" s="328"/>
      <c r="J7" s="328"/>
      <c r="K7" s="328"/>
      <c r="L7" s="328"/>
      <c r="M7" s="328"/>
      <c r="N7" s="328"/>
      <c r="O7" s="328"/>
      <c r="P7" s="332">
        <f>M7*1.338</f>
        <v>0</v>
      </c>
      <c r="Q7" s="332"/>
      <c r="R7" s="332"/>
      <c r="S7" s="332"/>
      <c r="T7" s="332" t="e">
        <f>(M7/I7%)/100</f>
        <v>#DIV/0!</v>
      </c>
      <c r="U7" s="332"/>
      <c r="V7" s="332"/>
      <c r="W7" s="332">
        <f>K7*P7</f>
        <v>0</v>
      </c>
      <c r="X7" s="332"/>
      <c r="Y7" s="332"/>
      <c r="Z7" s="332"/>
      <c r="AA7" s="328"/>
      <c r="AB7" s="328"/>
      <c r="AC7" s="328"/>
      <c r="AD7" s="328"/>
      <c r="AE7" s="329" t="e">
        <f t="shared" ref="AE7:AE13" si="0">AA7/W7</f>
        <v>#DIV/0!</v>
      </c>
      <c r="AF7" s="330"/>
    </row>
    <row r="8" spans="1:32" s="3" customFormat="1" ht="20.100000000000001" customHeight="1" x14ac:dyDescent="0.15">
      <c r="A8" s="13" t="s">
        <v>126</v>
      </c>
      <c r="B8" s="331"/>
      <c r="C8" s="331"/>
      <c r="D8" s="331"/>
      <c r="E8" s="331"/>
      <c r="F8" s="331"/>
      <c r="G8" s="331"/>
      <c r="H8" s="331"/>
      <c r="I8" s="328"/>
      <c r="J8" s="328"/>
      <c r="K8" s="328"/>
      <c r="L8" s="328"/>
      <c r="M8" s="328"/>
      <c r="N8" s="328"/>
      <c r="O8" s="328"/>
      <c r="P8" s="332">
        <f t="shared" ref="P8:P12" si="1">M8*1.338</f>
        <v>0</v>
      </c>
      <c r="Q8" s="332"/>
      <c r="R8" s="332"/>
      <c r="S8" s="332"/>
      <c r="T8" s="332" t="e">
        <f t="shared" ref="T8:T9" si="2">(M8/I8%)/100</f>
        <v>#DIV/0!</v>
      </c>
      <c r="U8" s="332"/>
      <c r="V8" s="332"/>
      <c r="W8" s="332">
        <f t="shared" ref="W8:W12" si="3">K8*P8</f>
        <v>0</v>
      </c>
      <c r="X8" s="332"/>
      <c r="Y8" s="332"/>
      <c r="Z8" s="332"/>
      <c r="AA8" s="328"/>
      <c r="AB8" s="328"/>
      <c r="AC8" s="328"/>
      <c r="AD8" s="328"/>
      <c r="AE8" s="329" t="e">
        <f t="shared" si="0"/>
        <v>#DIV/0!</v>
      </c>
      <c r="AF8" s="330"/>
    </row>
    <row r="9" spans="1:32" s="3" customFormat="1" ht="20.100000000000001" customHeight="1" x14ac:dyDescent="0.15">
      <c r="A9" s="13" t="s">
        <v>127</v>
      </c>
      <c r="B9" s="331"/>
      <c r="C9" s="331"/>
      <c r="D9" s="331"/>
      <c r="E9" s="331"/>
      <c r="F9" s="331"/>
      <c r="G9" s="331"/>
      <c r="H9" s="331"/>
      <c r="I9" s="328"/>
      <c r="J9" s="328"/>
      <c r="K9" s="328"/>
      <c r="L9" s="328"/>
      <c r="M9" s="328"/>
      <c r="N9" s="328"/>
      <c r="O9" s="328"/>
      <c r="P9" s="332">
        <f t="shared" si="1"/>
        <v>0</v>
      </c>
      <c r="Q9" s="332"/>
      <c r="R9" s="332"/>
      <c r="S9" s="332"/>
      <c r="T9" s="332" t="e">
        <f t="shared" si="2"/>
        <v>#DIV/0!</v>
      </c>
      <c r="U9" s="332"/>
      <c r="V9" s="332"/>
      <c r="W9" s="332">
        <f t="shared" si="3"/>
        <v>0</v>
      </c>
      <c r="X9" s="332"/>
      <c r="Y9" s="332"/>
      <c r="Z9" s="332"/>
      <c r="AA9" s="328"/>
      <c r="AB9" s="328"/>
      <c r="AC9" s="328"/>
      <c r="AD9" s="328"/>
      <c r="AE9" s="329" t="e">
        <f t="shared" si="0"/>
        <v>#DIV/0!</v>
      </c>
      <c r="AF9" s="330"/>
    </row>
    <row r="10" spans="1:32" s="3" customFormat="1" ht="20.100000000000001" customHeight="1" x14ac:dyDescent="0.15">
      <c r="A10" s="13" t="s">
        <v>128</v>
      </c>
      <c r="B10" s="331"/>
      <c r="C10" s="331"/>
      <c r="D10" s="331"/>
      <c r="E10" s="331"/>
      <c r="F10" s="331"/>
      <c r="G10" s="331"/>
      <c r="H10" s="331"/>
      <c r="I10" s="328"/>
      <c r="J10" s="328"/>
      <c r="K10" s="328"/>
      <c r="L10" s="328"/>
      <c r="M10" s="328"/>
      <c r="N10" s="328"/>
      <c r="O10" s="328"/>
      <c r="P10" s="332">
        <f t="shared" si="1"/>
        <v>0</v>
      </c>
      <c r="Q10" s="332"/>
      <c r="R10" s="332"/>
      <c r="S10" s="332"/>
      <c r="T10" s="332" t="e">
        <f>(M10/I10%)/100</f>
        <v>#DIV/0!</v>
      </c>
      <c r="U10" s="332"/>
      <c r="V10" s="332"/>
      <c r="W10" s="332">
        <f t="shared" si="3"/>
        <v>0</v>
      </c>
      <c r="X10" s="332"/>
      <c r="Y10" s="332"/>
      <c r="Z10" s="332"/>
      <c r="AA10" s="328"/>
      <c r="AB10" s="328"/>
      <c r="AC10" s="328"/>
      <c r="AD10" s="328"/>
      <c r="AE10" s="329" t="e">
        <f t="shared" si="0"/>
        <v>#DIV/0!</v>
      </c>
      <c r="AF10" s="330"/>
    </row>
    <row r="11" spans="1:32" s="3" customFormat="1" ht="20.100000000000001" customHeight="1" x14ac:dyDescent="0.15">
      <c r="A11" s="13" t="s">
        <v>129</v>
      </c>
      <c r="B11" s="331"/>
      <c r="C11" s="331"/>
      <c r="D11" s="331"/>
      <c r="E11" s="331"/>
      <c r="F11" s="331"/>
      <c r="G11" s="331"/>
      <c r="H11" s="331"/>
      <c r="I11" s="328"/>
      <c r="J11" s="328"/>
      <c r="K11" s="328"/>
      <c r="L11" s="328"/>
      <c r="M11" s="328"/>
      <c r="N11" s="328"/>
      <c r="O11" s="328"/>
      <c r="P11" s="332">
        <f t="shared" si="1"/>
        <v>0</v>
      </c>
      <c r="Q11" s="332"/>
      <c r="R11" s="332"/>
      <c r="S11" s="332"/>
      <c r="T11" s="332" t="e">
        <f t="shared" ref="T11:T12" si="4">(M11/I11%)/100</f>
        <v>#DIV/0!</v>
      </c>
      <c r="U11" s="332"/>
      <c r="V11" s="332"/>
      <c r="W11" s="332">
        <f t="shared" si="3"/>
        <v>0</v>
      </c>
      <c r="X11" s="332"/>
      <c r="Y11" s="332"/>
      <c r="Z11" s="332"/>
      <c r="AA11" s="328"/>
      <c r="AB11" s="328"/>
      <c r="AC11" s="328"/>
      <c r="AD11" s="328"/>
      <c r="AE11" s="329" t="e">
        <f t="shared" si="0"/>
        <v>#DIV/0!</v>
      </c>
      <c r="AF11" s="330"/>
    </row>
    <row r="12" spans="1:32" s="3" customFormat="1" ht="20.100000000000001" customHeight="1" x14ac:dyDescent="0.15">
      <c r="A12" s="13" t="s">
        <v>130</v>
      </c>
      <c r="B12" s="331"/>
      <c r="C12" s="331"/>
      <c r="D12" s="331"/>
      <c r="E12" s="331"/>
      <c r="F12" s="331"/>
      <c r="G12" s="331"/>
      <c r="H12" s="331"/>
      <c r="I12" s="328"/>
      <c r="J12" s="328"/>
      <c r="K12" s="328"/>
      <c r="L12" s="328"/>
      <c r="M12" s="328"/>
      <c r="N12" s="328"/>
      <c r="O12" s="328"/>
      <c r="P12" s="332">
        <f t="shared" si="1"/>
        <v>0</v>
      </c>
      <c r="Q12" s="332"/>
      <c r="R12" s="332"/>
      <c r="S12" s="332"/>
      <c r="T12" s="332" t="e">
        <f t="shared" si="4"/>
        <v>#DIV/0!</v>
      </c>
      <c r="U12" s="332"/>
      <c r="V12" s="332"/>
      <c r="W12" s="332">
        <f t="shared" si="3"/>
        <v>0</v>
      </c>
      <c r="X12" s="332"/>
      <c r="Y12" s="332"/>
      <c r="Z12" s="332"/>
      <c r="AA12" s="328"/>
      <c r="AB12" s="328"/>
      <c r="AC12" s="328"/>
      <c r="AD12" s="328"/>
      <c r="AE12" s="329" t="e">
        <f t="shared" si="0"/>
        <v>#DIV/0!</v>
      </c>
      <c r="AF12" s="330"/>
    </row>
    <row r="13" spans="1:32" s="3" customFormat="1" ht="15" customHeight="1" thickBot="1" x14ac:dyDescent="0.2">
      <c r="A13" s="294" t="s">
        <v>131</v>
      </c>
      <c r="B13" s="295"/>
      <c r="C13" s="295"/>
      <c r="D13" s="295"/>
      <c r="E13" s="295"/>
      <c r="F13" s="295"/>
      <c r="G13" s="295"/>
      <c r="H13" s="295"/>
      <c r="I13" s="296">
        <f>SUM(I7:J12)</f>
        <v>0</v>
      </c>
      <c r="J13" s="296"/>
      <c r="K13" s="296">
        <f>SUM(K7:L12)</f>
        <v>0</v>
      </c>
      <c r="L13" s="296"/>
      <c r="M13" s="296"/>
      <c r="N13" s="296"/>
      <c r="O13" s="296"/>
      <c r="P13" s="296">
        <f>SUM(P7:S12)</f>
        <v>0</v>
      </c>
      <c r="Q13" s="296"/>
      <c r="R13" s="296"/>
      <c r="S13" s="296"/>
      <c r="T13" s="336"/>
      <c r="U13" s="336"/>
      <c r="V13" s="336"/>
      <c r="W13" s="296">
        <f>SUM(W7:Z12)</f>
        <v>0</v>
      </c>
      <c r="X13" s="296"/>
      <c r="Y13" s="296"/>
      <c r="Z13" s="296"/>
      <c r="AA13" s="296">
        <f>SUM(AA7:AD12)</f>
        <v>0</v>
      </c>
      <c r="AB13" s="296"/>
      <c r="AC13" s="296"/>
      <c r="AD13" s="296"/>
      <c r="AE13" s="274" t="e">
        <f t="shared" si="0"/>
        <v>#DIV/0!</v>
      </c>
      <c r="AF13" s="275"/>
    </row>
    <row r="14" spans="1:32" s="3" customFormat="1" ht="21" customHeight="1" x14ac:dyDescent="0.15">
      <c r="A14" s="337" t="s">
        <v>132</v>
      </c>
      <c r="B14" s="338"/>
      <c r="C14" s="338"/>
      <c r="D14" s="338"/>
      <c r="E14" s="338"/>
      <c r="F14" s="338"/>
      <c r="G14" s="338"/>
      <c r="H14" s="338"/>
      <c r="I14" s="333" t="s">
        <v>116</v>
      </c>
      <c r="J14" s="333"/>
      <c r="K14" s="333" t="s">
        <v>117</v>
      </c>
      <c r="L14" s="333"/>
      <c r="M14" s="339" t="s">
        <v>118</v>
      </c>
      <c r="N14" s="339"/>
      <c r="O14" s="339"/>
      <c r="P14" s="333" t="s">
        <v>119</v>
      </c>
      <c r="Q14" s="333"/>
      <c r="R14" s="333"/>
      <c r="S14" s="333"/>
      <c r="T14" s="333" t="s">
        <v>120</v>
      </c>
      <c r="U14" s="333"/>
      <c r="V14" s="333"/>
      <c r="W14" s="280" t="s">
        <v>121</v>
      </c>
      <c r="X14" s="280"/>
      <c r="Y14" s="280"/>
      <c r="Z14" s="280"/>
      <c r="AA14" s="282" t="s">
        <v>122</v>
      </c>
      <c r="AB14" s="282"/>
      <c r="AC14" s="282"/>
      <c r="AD14" s="282"/>
      <c r="AE14" s="282"/>
      <c r="AF14" s="283"/>
    </row>
    <row r="15" spans="1:32" s="3" customFormat="1" ht="21" customHeight="1" x14ac:dyDescent="0.15">
      <c r="A15" s="8" t="s">
        <v>123</v>
      </c>
      <c r="B15" s="335" t="s">
        <v>124</v>
      </c>
      <c r="C15" s="335"/>
      <c r="D15" s="335"/>
      <c r="E15" s="335"/>
      <c r="F15" s="335"/>
      <c r="G15" s="335"/>
      <c r="H15" s="335"/>
      <c r="I15" s="334"/>
      <c r="J15" s="334"/>
      <c r="K15" s="334"/>
      <c r="L15" s="334"/>
      <c r="M15" s="340"/>
      <c r="N15" s="340"/>
      <c r="O15" s="340"/>
      <c r="P15" s="334"/>
      <c r="Q15" s="334"/>
      <c r="R15" s="334"/>
      <c r="S15" s="334"/>
      <c r="T15" s="334"/>
      <c r="U15" s="334"/>
      <c r="V15" s="334"/>
      <c r="W15" s="281"/>
      <c r="X15" s="281"/>
      <c r="Y15" s="281"/>
      <c r="Z15" s="281"/>
      <c r="AA15" s="284" t="s">
        <v>22</v>
      </c>
      <c r="AB15" s="284"/>
      <c r="AC15" s="284"/>
      <c r="AD15" s="284"/>
      <c r="AE15" s="284" t="s">
        <v>23</v>
      </c>
      <c r="AF15" s="293"/>
    </row>
    <row r="16" spans="1:32" s="3" customFormat="1" ht="20.100000000000001" customHeight="1" x14ac:dyDescent="0.15">
      <c r="A16" s="13" t="s">
        <v>125</v>
      </c>
      <c r="B16" s="331"/>
      <c r="C16" s="331"/>
      <c r="D16" s="331"/>
      <c r="E16" s="331"/>
      <c r="F16" s="331"/>
      <c r="G16" s="331"/>
      <c r="H16" s="331"/>
      <c r="I16" s="328"/>
      <c r="J16" s="328"/>
      <c r="K16" s="328"/>
      <c r="L16" s="328"/>
      <c r="M16" s="328"/>
      <c r="N16" s="328"/>
      <c r="O16" s="328"/>
      <c r="P16" s="332">
        <f>M16*1.338</f>
        <v>0</v>
      </c>
      <c r="Q16" s="332"/>
      <c r="R16" s="332"/>
      <c r="S16" s="332"/>
      <c r="T16" s="332" t="e">
        <f>(M16/I16%)/100</f>
        <v>#DIV/0!</v>
      </c>
      <c r="U16" s="332"/>
      <c r="V16" s="332"/>
      <c r="W16" s="332">
        <f>P16*K16</f>
        <v>0</v>
      </c>
      <c r="X16" s="332"/>
      <c r="Y16" s="332"/>
      <c r="Z16" s="332"/>
      <c r="AA16" s="328"/>
      <c r="AB16" s="328"/>
      <c r="AC16" s="328"/>
      <c r="AD16" s="328"/>
      <c r="AE16" s="329" t="e">
        <f>AA16/W16</f>
        <v>#DIV/0!</v>
      </c>
      <c r="AF16" s="330"/>
    </row>
    <row r="17" spans="1:32" s="3" customFormat="1" ht="20.100000000000001" customHeight="1" x14ac:dyDescent="0.15">
      <c r="A17" s="13" t="s">
        <v>126</v>
      </c>
      <c r="B17" s="331"/>
      <c r="C17" s="331"/>
      <c r="D17" s="331"/>
      <c r="E17" s="331"/>
      <c r="F17" s="331"/>
      <c r="G17" s="331"/>
      <c r="H17" s="331"/>
      <c r="I17" s="328"/>
      <c r="J17" s="328"/>
      <c r="K17" s="328"/>
      <c r="L17" s="328"/>
      <c r="M17" s="328"/>
      <c r="N17" s="328"/>
      <c r="O17" s="328"/>
      <c r="P17" s="332">
        <f t="shared" ref="P17:P19" si="5">M17*1.338</f>
        <v>0</v>
      </c>
      <c r="Q17" s="332"/>
      <c r="R17" s="332"/>
      <c r="S17" s="332"/>
      <c r="T17" s="332" t="e">
        <f t="shared" ref="T17:T19" si="6">(M17/I17%)/100</f>
        <v>#DIV/0!</v>
      </c>
      <c r="U17" s="332"/>
      <c r="V17" s="332"/>
      <c r="W17" s="332">
        <f t="shared" ref="W17:W19" si="7">P17*K17</f>
        <v>0</v>
      </c>
      <c r="X17" s="332"/>
      <c r="Y17" s="332"/>
      <c r="Z17" s="332"/>
      <c r="AA17" s="328"/>
      <c r="AB17" s="328"/>
      <c r="AC17" s="328"/>
      <c r="AD17" s="328"/>
      <c r="AE17" s="329" t="e">
        <f>AA17/W17</f>
        <v>#DIV/0!</v>
      </c>
      <c r="AF17" s="330"/>
    </row>
    <row r="18" spans="1:32" s="3" customFormat="1" ht="20.100000000000001" customHeight="1" x14ac:dyDescent="0.15">
      <c r="A18" s="13" t="s">
        <v>127</v>
      </c>
      <c r="B18" s="331"/>
      <c r="C18" s="331"/>
      <c r="D18" s="331"/>
      <c r="E18" s="331"/>
      <c r="F18" s="331"/>
      <c r="G18" s="331"/>
      <c r="H18" s="331"/>
      <c r="I18" s="328"/>
      <c r="J18" s="328"/>
      <c r="K18" s="328"/>
      <c r="L18" s="328"/>
      <c r="M18" s="328"/>
      <c r="N18" s="328"/>
      <c r="O18" s="328"/>
      <c r="P18" s="332">
        <f t="shared" si="5"/>
        <v>0</v>
      </c>
      <c r="Q18" s="332"/>
      <c r="R18" s="332"/>
      <c r="S18" s="332"/>
      <c r="T18" s="332" t="e">
        <f t="shared" si="6"/>
        <v>#DIV/0!</v>
      </c>
      <c r="U18" s="332"/>
      <c r="V18" s="332"/>
      <c r="W18" s="332">
        <f t="shared" si="7"/>
        <v>0</v>
      </c>
      <c r="X18" s="332"/>
      <c r="Y18" s="332"/>
      <c r="Z18" s="332"/>
      <c r="AA18" s="328"/>
      <c r="AB18" s="328"/>
      <c r="AC18" s="328"/>
      <c r="AD18" s="328"/>
      <c r="AE18" s="329" t="e">
        <f>AA18/W18</f>
        <v>#DIV/0!</v>
      </c>
      <c r="AF18" s="330"/>
    </row>
    <row r="19" spans="1:32" s="3" customFormat="1" ht="20.100000000000001" customHeight="1" x14ac:dyDescent="0.15">
      <c r="A19" s="13" t="s">
        <v>128</v>
      </c>
      <c r="B19" s="331"/>
      <c r="C19" s="331"/>
      <c r="D19" s="331"/>
      <c r="E19" s="331"/>
      <c r="F19" s="331"/>
      <c r="G19" s="331"/>
      <c r="H19" s="331"/>
      <c r="I19" s="328"/>
      <c r="J19" s="328"/>
      <c r="K19" s="328"/>
      <c r="L19" s="328"/>
      <c r="M19" s="328"/>
      <c r="N19" s="328"/>
      <c r="O19" s="328"/>
      <c r="P19" s="332">
        <f t="shared" si="5"/>
        <v>0</v>
      </c>
      <c r="Q19" s="332"/>
      <c r="R19" s="332"/>
      <c r="S19" s="332"/>
      <c r="T19" s="332" t="e">
        <f t="shared" si="6"/>
        <v>#DIV/0!</v>
      </c>
      <c r="U19" s="332"/>
      <c r="V19" s="332"/>
      <c r="W19" s="332">
        <f t="shared" si="7"/>
        <v>0</v>
      </c>
      <c r="X19" s="332"/>
      <c r="Y19" s="332"/>
      <c r="Z19" s="332"/>
      <c r="AA19" s="328"/>
      <c r="AB19" s="328"/>
      <c r="AC19" s="328"/>
      <c r="AD19" s="328"/>
      <c r="AE19" s="329" t="e">
        <f>AA19/W19</f>
        <v>#DIV/0!</v>
      </c>
      <c r="AF19" s="330"/>
    </row>
    <row r="20" spans="1:32" s="3" customFormat="1" ht="15" customHeight="1" thickBot="1" x14ac:dyDescent="0.2">
      <c r="A20" s="294" t="s">
        <v>133</v>
      </c>
      <c r="B20" s="295"/>
      <c r="C20" s="295"/>
      <c r="D20" s="295"/>
      <c r="E20" s="295"/>
      <c r="F20" s="295"/>
      <c r="G20" s="295"/>
      <c r="H20" s="295"/>
      <c r="I20" s="296">
        <f>SUM(I16:J19)</f>
        <v>0</v>
      </c>
      <c r="J20" s="296"/>
      <c r="K20" s="296">
        <f>SUM(K16:L19)</f>
        <v>0</v>
      </c>
      <c r="L20" s="296"/>
      <c r="M20" s="296"/>
      <c r="N20" s="296"/>
      <c r="O20" s="296"/>
      <c r="P20" s="296">
        <f>SUM(P16:S19)</f>
        <v>0</v>
      </c>
      <c r="Q20" s="296"/>
      <c r="R20" s="296"/>
      <c r="S20" s="296"/>
      <c r="T20" s="336"/>
      <c r="U20" s="336"/>
      <c r="V20" s="336"/>
      <c r="W20" s="296">
        <f>SUM(W16:Z19)</f>
        <v>0</v>
      </c>
      <c r="X20" s="296"/>
      <c r="Y20" s="296"/>
      <c r="Z20" s="296"/>
      <c r="AA20" s="296">
        <f>SUM(AA16:AD19)</f>
        <v>0</v>
      </c>
      <c r="AB20" s="296"/>
      <c r="AC20" s="296"/>
      <c r="AD20" s="296"/>
      <c r="AE20" s="274" t="e">
        <f>AA20/W20</f>
        <v>#DIV/0!</v>
      </c>
      <c r="AF20" s="275"/>
    </row>
    <row r="21" spans="1:32" s="3" customFormat="1" ht="21" customHeight="1" x14ac:dyDescent="0.15">
      <c r="A21" s="276" t="s">
        <v>134</v>
      </c>
      <c r="B21" s="277"/>
      <c r="C21" s="277"/>
      <c r="D21" s="277"/>
      <c r="E21" s="277"/>
      <c r="F21" s="277"/>
      <c r="G21" s="277"/>
      <c r="H21" s="277"/>
      <c r="I21" s="333" t="s">
        <v>135</v>
      </c>
      <c r="J21" s="333"/>
      <c r="K21" s="333"/>
      <c r="L21" s="333" t="s">
        <v>136</v>
      </c>
      <c r="M21" s="333"/>
      <c r="N21" s="333"/>
      <c r="O21" s="333" t="s">
        <v>137</v>
      </c>
      <c r="P21" s="333"/>
      <c r="Q21" s="333"/>
      <c r="R21" s="333"/>
      <c r="S21" s="333" t="s">
        <v>138</v>
      </c>
      <c r="T21" s="333"/>
      <c r="U21" s="333"/>
      <c r="V21" s="333"/>
      <c r="W21" s="280" t="s">
        <v>121</v>
      </c>
      <c r="X21" s="280"/>
      <c r="Y21" s="280"/>
      <c r="Z21" s="280"/>
      <c r="AA21" s="282" t="s">
        <v>122</v>
      </c>
      <c r="AB21" s="282"/>
      <c r="AC21" s="282"/>
      <c r="AD21" s="282"/>
      <c r="AE21" s="282"/>
      <c r="AF21" s="283"/>
    </row>
    <row r="22" spans="1:32" s="3" customFormat="1" ht="21" customHeight="1" x14ac:dyDescent="0.15">
      <c r="A22" s="8" t="s">
        <v>123</v>
      </c>
      <c r="B22" s="335" t="s">
        <v>124</v>
      </c>
      <c r="C22" s="335"/>
      <c r="D22" s="335"/>
      <c r="E22" s="335"/>
      <c r="F22" s="335"/>
      <c r="G22" s="335"/>
      <c r="H22" s="335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281"/>
      <c r="X22" s="281"/>
      <c r="Y22" s="281"/>
      <c r="Z22" s="281"/>
      <c r="AA22" s="284" t="s">
        <v>22</v>
      </c>
      <c r="AB22" s="284"/>
      <c r="AC22" s="284"/>
      <c r="AD22" s="284"/>
      <c r="AE22" s="284" t="s">
        <v>23</v>
      </c>
      <c r="AF22" s="293"/>
    </row>
    <row r="23" spans="1:32" s="3" customFormat="1" ht="20.100000000000001" customHeight="1" x14ac:dyDescent="0.15">
      <c r="A23" s="13" t="s">
        <v>125</v>
      </c>
      <c r="B23" s="331"/>
      <c r="C23" s="331"/>
      <c r="D23" s="331"/>
      <c r="E23" s="331"/>
      <c r="F23" s="331"/>
      <c r="G23" s="331"/>
      <c r="H23" s="331"/>
      <c r="I23" s="332">
        <f>L23/2000</f>
        <v>0</v>
      </c>
      <c r="J23" s="332"/>
      <c r="K23" s="332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32">
        <f>(L23*O23)+S23</f>
        <v>0</v>
      </c>
      <c r="X23" s="332"/>
      <c r="Y23" s="332"/>
      <c r="Z23" s="332"/>
      <c r="AA23" s="328"/>
      <c r="AB23" s="328"/>
      <c r="AC23" s="328"/>
      <c r="AD23" s="328"/>
      <c r="AE23" s="329" t="e">
        <f t="shared" ref="AE23:AE29" si="8">AA23/W23</f>
        <v>#DIV/0!</v>
      </c>
      <c r="AF23" s="330"/>
    </row>
    <row r="24" spans="1:32" s="3" customFormat="1" ht="20.100000000000001" customHeight="1" x14ac:dyDescent="0.15">
      <c r="A24" s="13" t="s">
        <v>126</v>
      </c>
      <c r="B24" s="331"/>
      <c r="C24" s="331"/>
      <c r="D24" s="331"/>
      <c r="E24" s="331"/>
      <c r="F24" s="331"/>
      <c r="G24" s="331"/>
      <c r="H24" s="331"/>
      <c r="I24" s="332">
        <f t="shared" ref="I24:I28" si="9">L24/2000</f>
        <v>0</v>
      </c>
      <c r="J24" s="332"/>
      <c r="K24" s="332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32">
        <f t="shared" ref="W24:W28" si="10">(L24*O24)+S24</f>
        <v>0</v>
      </c>
      <c r="X24" s="332"/>
      <c r="Y24" s="332"/>
      <c r="Z24" s="332"/>
      <c r="AA24" s="328"/>
      <c r="AB24" s="328"/>
      <c r="AC24" s="328"/>
      <c r="AD24" s="328"/>
      <c r="AE24" s="329" t="e">
        <f t="shared" si="8"/>
        <v>#DIV/0!</v>
      </c>
      <c r="AF24" s="330"/>
    </row>
    <row r="25" spans="1:32" s="3" customFormat="1" ht="20.100000000000001" customHeight="1" x14ac:dyDescent="0.15">
      <c r="A25" s="13" t="s">
        <v>127</v>
      </c>
      <c r="B25" s="331"/>
      <c r="C25" s="331"/>
      <c r="D25" s="331"/>
      <c r="E25" s="331"/>
      <c r="F25" s="331"/>
      <c r="G25" s="331"/>
      <c r="H25" s="331"/>
      <c r="I25" s="332">
        <f t="shared" si="9"/>
        <v>0</v>
      </c>
      <c r="J25" s="332"/>
      <c r="K25" s="332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32">
        <f t="shared" si="10"/>
        <v>0</v>
      </c>
      <c r="X25" s="332"/>
      <c r="Y25" s="332"/>
      <c r="Z25" s="332"/>
      <c r="AA25" s="328"/>
      <c r="AB25" s="328"/>
      <c r="AC25" s="328"/>
      <c r="AD25" s="328"/>
      <c r="AE25" s="329" t="e">
        <f t="shared" si="8"/>
        <v>#DIV/0!</v>
      </c>
      <c r="AF25" s="330"/>
    </row>
    <row r="26" spans="1:32" s="3" customFormat="1" ht="20.100000000000001" customHeight="1" x14ac:dyDescent="0.15">
      <c r="A26" s="13" t="s">
        <v>128</v>
      </c>
      <c r="B26" s="331"/>
      <c r="C26" s="331"/>
      <c r="D26" s="331"/>
      <c r="E26" s="331"/>
      <c r="F26" s="331"/>
      <c r="G26" s="331"/>
      <c r="H26" s="331"/>
      <c r="I26" s="332">
        <f t="shared" si="9"/>
        <v>0</v>
      </c>
      <c r="J26" s="332"/>
      <c r="K26" s="332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32">
        <f t="shared" si="10"/>
        <v>0</v>
      </c>
      <c r="X26" s="332"/>
      <c r="Y26" s="332"/>
      <c r="Z26" s="332"/>
      <c r="AA26" s="328"/>
      <c r="AB26" s="328"/>
      <c r="AC26" s="328"/>
      <c r="AD26" s="328"/>
      <c r="AE26" s="329" t="e">
        <f t="shared" si="8"/>
        <v>#DIV/0!</v>
      </c>
      <c r="AF26" s="330"/>
    </row>
    <row r="27" spans="1:32" s="3" customFormat="1" ht="20.100000000000001" customHeight="1" x14ac:dyDescent="0.15">
      <c r="A27" s="13" t="s">
        <v>129</v>
      </c>
      <c r="B27" s="331"/>
      <c r="C27" s="331"/>
      <c r="D27" s="331"/>
      <c r="E27" s="331"/>
      <c r="F27" s="331"/>
      <c r="G27" s="331"/>
      <c r="H27" s="331"/>
      <c r="I27" s="332">
        <f t="shared" si="9"/>
        <v>0</v>
      </c>
      <c r="J27" s="332"/>
      <c r="K27" s="332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32">
        <f t="shared" si="10"/>
        <v>0</v>
      </c>
      <c r="X27" s="332"/>
      <c r="Y27" s="332"/>
      <c r="Z27" s="332"/>
      <c r="AA27" s="328"/>
      <c r="AB27" s="328"/>
      <c r="AC27" s="328"/>
      <c r="AD27" s="328"/>
      <c r="AE27" s="329" t="e">
        <f t="shared" si="8"/>
        <v>#DIV/0!</v>
      </c>
      <c r="AF27" s="330"/>
    </row>
    <row r="28" spans="1:32" s="3" customFormat="1" ht="20.100000000000001" customHeight="1" x14ac:dyDescent="0.15">
      <c r="A28" s="13" t="s">
        <v>130</v>
      </c>
      <c r="B28" s="331"/>
      <c r="C28" s="331"/>
      <c r="D28" s="331"/>
      <c r="E28" s="331"/>
      <c r="F28" s="331"/>
      <c r="G28" s="331"/>
      <c r="H28" s="331"/>
      <c r="I28" s="332">
        <f t="shared" si="9"/>
        <v>0</v>
      </c>
      <c r="J28" s="332"/>
      <c r="K28" s="332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32">
        <f t="shared" si="10"/>
        <v>0</v>
      </c>
      <c r="X28" s="332"/>
      <c r="Y28" s="332"/>
      <c r="Z28" s="332"/>
      <c r="AA28" s="328"/>
      <c r="AB28" s="328"/>
      <c r="AC28" s="328"/>
      <c r="AD28" s="328"/>
      <c r="AE28" s="329" t="e">
        <f t="shared" si="8"/>
        <v>#DIV/0!</v>
      </c>
      <c r="AF28" s="330"/>
    </row>
    <row r="29" spans="1:32" s="3" customFormat="1" ht="15" customHeight="1" thickBot="1" x14ac:dyDescent="0.2">
      <c r="A29" s="294" t="s">
        <v>139</v>
      </c>
      <c r="B29" s="295"/>
      <c r="C29" s="295"/>
      <c r="D29" s="295"/>
      <c r="E29" s="295"/>
      <c r="F29" s="295"/>
      <c r="G29" s="295"/>
      <c r="H29" s="295"/>
      <c r="I29" s="296">
        <f>SUM(I23:K28)</f>
        <v>0</v>
      </c>
      <c r="J29" s="296"/>
      <c r="K29" s="296"/>
      <c r="L29" s="297">
        <f>SUM(L23:N28)</f>
        <v>0</v>
      </c>
      <c r="M29" s="298"/>
      <c r="N29" s="298"/>
      <c r="O29" s="297"/>
      <c r="P29" s="298"/>
      <c r="Q29" s="298"/>
      <c r="R29" s="298"/>
      <c r="S29" s="297">
        <f>SUM(S23:V28)</f>
        <v>0</v>
      </c>
      <c r="T29" s="298"/>
      <c r="U29" s="298"/>
      <c r="V29" s="299"/>
      <c r="W29" s="296">
        <f>SUM(W23:Z28)</f>
        <v>0</v>
      </c>
      <c r="X29" s="296"/>
      <c r="Y29" s="296"/>
      <c r="Z29" s="296"/>
      <c r="AA29" s="296">
        <f>SUM(AA23:AD28)</f>
        <v>0</v>
      </c>
      <c r="AB29" s="296"/>
      <c r="AC29" s="296"/>
      <c r="AD29" s="296"/>
      <c r="AE29" s="274" t="e">
        <f t="shared" si="8"/>
        <v>#DIV/0!</v>
      </c>
      <c r="AF29" s="275"/>
    </row>
    <row r="30" spans="1:32" s="3" customFormat="1" ht="21" customHeight="1" x14ac:dyDescent="0.15">
      <c r="A30" s="276" t="s">
        <v>140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80" t="s">
        <v>121</v>
      </c>
      <c r="X30" s="280"/>
      <c r="Y30" s="280"/>
      <c r="Z30" s="280"/>
      <c r="AA30" s="282" t="s">
        <v>122</v>
      </c>
      <c r="AB30" s="282"/>
      <c r="AC30" s="282"/>
      <c r="AD30" s="282"/>
      <c r="AE30" s="282"/>
      <c r="AF30" s="283"/>
    </row>
    <row r="31" spans="1:32" s="3" customFormat="1" ht="12.75" customHeight="1" x14ac:dyDescent="0.15">
      <c r="A31" s="278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81"/>
      <c r="X31" s="281"/>
      <c r="Y31" s="281"/>
      <c r="Z31" s="281"/>
      <c r="AA31" s="284" t="s">
        <v>22</v>
      </c>
      <c r="AB31" s="284"/>
      <c r="AC31" s="284"/>
      <c r="AD31" s="284"/>
      <c r="AE31" s="284" t="s">
        <v>23</v>
      </c>
      <c r="AF31" s="293"/>
    </row>
    <row r="32" spans="1:32" s="3" customFormat="1" ht="20.100000000000001" customHeight="1" thickBot="1" x14ac:dyDescent="0.2">
      <c r="A32" s="303" t="s">
        <v>141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5"/>
      <c r="X32" s="305"/>
      <c r="Y32" s="305"/>
      <c r="Z32" s="305"/>
      <c r="AA32" s="305"/>
      <c r="AB32" s="305"/>
      <c r="AC32" s="305"/>
      <c r="AD32" s="305"/>
      <c r="AE32" s="306" t="e">
        <f>AA32/W32</f>
        <v>#DIV/0!</v>
      </c>
      <c r="AF32" s="307"/>
    </row>
    <row r="33" spans="1:32" s="3" customFormat="1" ht="20.100000000000001" customHeight="1" x14ac:dyDescent="0.15">
      <c r="A33" s="308" t="s">
        <v>142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10"/>
      <c r="U33" s="317" t="s">
        <v>143</v>
      </c>
      <c r="V33" s="318"/>
      <c r="W33" s="318"/>
      <c r="X33" s="318"/>
      <c r="Y33" s="318"/>
      <c r="Z33" s="319"/>
      <c r="AA33" s="282" t="s">
        <v>122</v>
      </c>
      <c r="AB33" s="282"/>
      <c r="AC33" s="282"/>
      <c r="AD33" s="282"/>
      <c r="AE33" s="282"/>
      <c r="AF33" s="283"/>
    </row>
    <row r="34" spans="1:32" x14ac:dyDescent="0.25">
      <c r="A34" s="311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3"/>
      <c r="U34" s="320"/>
      <c r="V34" s="321"/>
      <c r="W34" s="321"/>
      <c r="X34" s="321"/>
      <c r="Y34" s="321"/>
      <c r="Z34" s="322"/>
      <c r="AA34" s="323" t="s">
        <v>22</v>
      </c>
      <c r="AB34" s="323"/>
      <c r="AC34" s="323"/>
      <c r="AD34" s="323"/>
      <c r="AE34" s="323" t="s">
        <v>23</v>
      </c>
      <c r="AF34" s="324"/>
    </row>
    <row r="35" spans="1:32" ht="20.100000000000001" customHeight="1" thickBot="1" x14ac:dyDescent="0.3">
      <c r="A35" s="314"/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6"/>
      <c r="U35" s="325">
        <f>W32+W29+W20+W13</f>
        <v>0</v>
      </c>
      <c r="V35" s="326"/>
      <c r="W35" s="326"/>
      <c r="X35" s="326"/>
      <c r="Y35" s="326"/>
      <c r="Z35" s="327"/>
      <c r="AA35" s="285">
        <f>AA32+AA29+AA20+AA13</f>
        <v>0</v>
      </c>
      <c r="AB35" s="285"/>
      <c r="AC35" s="285"/>
      <c r="AD35" s="285"/>
      <c r="AE35" s="286" t="e">
        <f>AA35/U35</f>
        <v>#DIV/0!</v>
      </c>
      <c r="AF35" s="287"/>
    </row>
    <row r="36" spans="1:32" ht="20.100000000000001" customHeight="1" thickBot="1" x14ac:dyDescent="0.3">
      <c r="A36" s="288" t="s">
        <v>144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90">
        <f>I29+I20+I13</f>
        <v>0</v>
      </c>
      <c r="AD36" s="291"/>
      <c r="AE36" s="291"/>
      <c r="AF36" s="292"/>
    </row>
    <row r="37" spans="1:32" ht="20.100000000000001" customHeight="1" x14ac:dyDescent="0.25">
      <c r="A37" s="68" t="s">
        <v>145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0"/>
    </row>
    <row r="38" spans="1:32" ht="60" customHeight="1" thickBot="1" x14ac:dyDescent="0.3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2"/>
    </row>
  </sheetData>
  <sheetProtection algorithmName="SHA-512" hashValue="LZROJYRniFbF9NeiL6WVdWXSOI/TY84rh7S7XCgTKDIK4OCrtvlzhiHCzXkNytz0R7SpBxXMAaRKVxlQjavreA==" saltValue="g8U+Jmgef3d88/vH8CKYUw==" spinCount="100000" sheet="1" objects="1" scenarios="1"/>
  <protectedRanges>
    <protectedRange sqref="A3 B7:O12 AA7:AD12 B16:O19 AA16:AD19 B23:H28 L23:V28 AA23:AD28 W32 AA32 A38" name="Oblast1"/>
  </protectedRanges>
  <mergeCells count="223">
    <mergeCell ref="A1:AF1"/>
    <mergeCell ref="AC2:AF2"/>
    <mergeCell ref="X2:AB2"/>
    <mergeCell ref="A3:AF3"/>
    <mergeCell ref="M5:O6"/>
    <mergeCell ref="P5:S6"/>
    <mergeCell ref="T5:V6"/>
    <mergeCell ref="W5:Z6"/>
    <mergeCell ref="AA5:AF5"/>
    <mergeCell ref="B6:H6"/>
    <mergeCell ref="AA6:AD6"/>
    <mergeCell ref="AE6:AF6"/>
    <mergeCell ref="A5:H5"/>
    <mergeCell ref="I5:J6"/>
    <mergeCell ref="K5:L6"/>
    <mergeCell ref="A2:W2"/>
    <mergeCell ref="A4:AF4"/>
    <mergeCell ref="P7:S7"/>
    <mergeCell ref="T7:V7"/>
    <mergeCell ref="W7:Z7"/>
    <mergeCell ref="AA7:AD7"/>
    <mergeCell ref="AE7:AF7"/>
    <mergeCell ref="B8:H8"/>
    <mergeCell ref="I8:J8"/>
    <mergeCell ref="K8:L8"/>
    <mergeCell ref="M8:O8"/>
    <mergeCell ref="P8:S8"/>
    <mergeCell ref="T8:V8"/>
    <mergeCell ref="B7:H7"/>
    <mergeCell ref="I7:J7"/>
    <mergeCell ref="K7:L7"/>
    <mergeCell ref="M7:O7"/>
    <mergeCell ref="W8:Z8"/>
    <mergeCell ref="AA8:AD8"/>
    <mergeCell ref="AE8:AF8"/>
    <mergeCell ref="B9:H9"/>
    <mergeCell ref="I9:J9"/>
    <mergeCell ref="K9:L9"/>
    <mergeCell ref="M9:O9"/>
    <mergeCell ref="P9:S9"/>
    <mergeCell ref="T9:V9"/>
    <mergeCell ref="W9:Z9"/>
    <mergeCell ref="AA9:AD9"/>
    <mergeCell ref="AE9:AF9"/>
    <mergeCell ref="B10:H10"/>
    <mergeCell ref="I10:J10"/>
    <mergeCell ref="K10:L10"/>
    <mergeCell ref="M10:O10"/>
    <mergeCell ref="P10:S10"/>
    <mergeCell ref="T10:V10"/>
    <mergeCell ref="W10:Z10"/>
    <mergeCell ref="AA10:AD10"/>
    <mergeCell ref="AE10:AF10"/>
    <mergeCell ref="B11:H11"/>
    <mergeCell ref="I11:J11"/>
    <mergeCell ref="K11:L11"/>
    <mergeCell ref="M11:O11"/>
    <mergeCell ref="P11:S11"/>
    <mergeCell ref="T11:V11"/>
    <mergeCell ref="W11:Z11"/>
    <mergeCell ref="AA11:AD11"/>
    <mergeCell ref="AE11:AF11"/>
    <mergeCell ref="P12:S12"/>
    <mergeCell ref="T12:V12"/>
    <mergeCell ref="W12:Z12"/>
    <mergeCell ref="AA12:AD12"/>
    <mergeCell ref="AE12:AF12"/>
    <mergeCell ref="A13:H13"/>
    <mergeCell ref="I13:J13"/>
    <mergeCell ref="K13:L13"/>
    <mergeCell ref="M13:O13"/>
    <mergeCell ref="P13:S13"/>
    <mergeCell ref="B12:H12"/>
    <mergeCell ref="I12:J12"/>
    <mergeCell ref="K12:L12"/>
    <mergeCell ref="M12:O12"/>
    <mergeCell ref="T13:V13"/>
    <mergeCell ref="W13:Z13"/>
    <mergeCell ref="AA13:AD13"/>
    <mergeCell ref="AE13:AF13"/>
    <mergeCell ref="A14:H14"/>
    <mergeCell ref="I14:J15"/>
    <mergeCell ref="K14:L15"/>
    <mergeCell ref="M14:O15"/>
    <mergeCell ref="P14:S15"/>
    <mergeCell ref="T14:V15"/>
    <mergeCell ref="W14:Z15"/>
    <mergeCell ref="AA14:AF14"/>
    <mergeCell ref="B15:H15"/>
    <mergeCell ref="AA15:AD15"/>
    <mergeCell ref="AE15:AF15"/>
    <mergeCell ref="B16:H16"/>
    <mergeCell ref="I16:J16"/>
    <mergeCell ref="K16:L16"/>
    <mergeCell ref="M16:O16"/>
    <mergeCell ref="P16:S16"/>
    <mergeCell ref="T16:V16"/>
    <mergeCell ref="W16:Z16"/>
    <mergeCell ref="AA16:AD16"/>
    <mergeCell ref="AE16:AF16"/>
    <mergeCell ref="B17:H17"/>
    <mergeCell ref="I17:J17"/>
    <mergeCell ref="K17:L17"/>
    <mergeCell ref="M17:O17"/>
    <mergeCell ref="P17:S17"/>
    <mergeCell ref="T17:V17"/>
    <mergeCell ref="W17:Z17"/>
    <mergeCell ref="AA17:AD17"/>
    <mergeCell ref="AE17:AF17"/>
    <mergeCell ref="B18:H18"/>
    <mergeCell ref="I18:J18"/>
    <mergeCell ref="K18:L18"/>
    <mergeCell ref="M18:O18"/>
    <mergeCell ref="P18:S18"/>
    <mergeCell ref="T18:V18"/>
    <mergeCell ref="W18:Z18"/>
    <mergeCell ref="AA18:AD18"/>
    <mergeCell ref="AE18:AF18"/>
    <mergeCell ref="B19:H19"/>
    <mergeCell ref="I19:J19"/>
    <mergeCell ref="K19:L19"/>
    <mergeCell ref="M19:O19"/>
    <mergeCell ref="P19:S19"/>
    <mergeCell ref="T19:V19"/>
    <mergeCell ref="W19:Z19"/>
    <mergeCell ref="AA19:AD19"/>
    <mergeCell ref="AE19:AF19"/>
    <mergeCell ref="A21:H21"/>
    <mergeCell ref="I21:K22"/>
    <mergeCell ref="L21:N22"/>
    <mergeCell ref="O21:R22"/>
    <mergeCell ref="S21:V22"/>
    <mergeCell ref="W21:Z22"/>
    <mergeCell ref="AA21:AF21"/>
    <mergeCell ref="B22:H22"/>
    <mergeCell ref="A20:H20"/>
    <mergeCell ref="I20:J20"/>
    <mergeCell ref="K20:L20"/>
    <mergeCell ref="M20:O20"/>
    <mergeCell ref="P20:S20"/>
    <mergeCell ref="T20:V20"/>
    <mergeCell ref="AA22:AD22"/>
    <mergeCell ref="AE22:AF22"/>
    <mergeCell ref="W23:Z23"/>
    <mergeCell ref="AA23:AD23"/>
    <mergeCell ref="AE23:AF23"/>
    <mergeCell ref="S24:V24"/>
    <mergeCell ref="W24:Z24"/>
    <mergeCell ref="AA24:AD24"/>
    <mergeCell ref="AE24:AF24"/>
    <mergeCell ref="W20:Z20"/>
    <mergeCell ref="AA20:AD20"/>
    <mergeCell ref="AE20:AF20"/>
    <mergeCell ref="B24:H24"/>
    <mergeCell ref="I24:K24"/>
    <mergeCell ref="L24:N24"/>
    <mergeCell ref="O24:R24"/>
    <mergeCell ref="B23:H23"/>
    <mergeCell ref="I23:K23"/>
    <mergeCell ref="L23:N23"/>
    <mergeCell ref="O23:R23"/>
    <mergeCell ref="S23:V23"/>
    <mergeCell ref="AA25:AD25"/>
    <mergeCell ref="AE25:AF25"/>
    <mergeCell ref="B26:H26"/>
    <mergeCell ref="I26:K26"/>
    <mergeCell ref="L26:N26"/>
    <mergeCell ref="O26:R26"/>
    <mergeCell ref="S26:V26"/>
    <mergeCell ref="W26:Z26"/>
    <mergeCell ref="AA26:AD26"/>
    <mergeCell ref="AE26:AF26"/>
    <mergeCell ref="B25:H25"/>
    <mergeCell ref="I25:K25"/>
    <mergeCell ref="L25:N25"/>
    <mergeCell ref="O25:R25"/>
    <mergeCell ref="S25:V25"/>
    <mergeCell ref="W25:Z25"/>
    <mergeCell ref="AA27:AD27"/>
    <mergeCell ref="AE27:AF27"/>
    <mergeCell ref="B28:H28"/>
    <mergeCell ref="I28:K28"/>
    <mergeCell ref="L28:N28"/>
    <mergeCell ref="O28:R28"/>
    <mergeCell ref="S28:V28"/>
    <mergeCell ref="W28:Z28"/>
    <mergeCell ref="AA28:AD28"/>
    <mergeCell ref="AE28:AF28"/>
    <mergeCell ref="B27:H27"/>
    <mergeCell ref="I27:K27"/>
    <mergeCell ref="L27:N27"/>
    <mergeCell ref="O27:R27"/>
    <mergeCell ref="S27:V27"/>
    <mergeCell ref="W27:Z27"/>
    <mergeCell ref="A37:AF37"/>
    <mergeCell ref="A38:AF38"/>
    <mergeCell ref="A32:V32"/>
    <mergeCell ref="W32:Z32"/>
    <mergeCell ref="AA32:AD32"/>
    <mergeCell ref="AE32:AF32"/>
    <mergeCell ref="A33:T35"/>
    <mergeCell ref="U33:Z34"/>
    <mergeCell ref="AA33:AF33"/>
    <mergeCell ref="AA34:AD34"/>
    <mergeCell ref="AE34:AF34"/>
    <mergeCell ref="U35:Z35"/>
    <mergeCell ref="AE29:AF29"/>
    <mergeCell ref="A30:V31"/>
    <mergeCell ref="W30:Z31"/>
    <mergeCell ref="AA30:AF30"/>
    <mergeCell ref="AA31:AD31"/>
    <mergeCell ref="AA35:AD35"/>
    <mergeCell ref="AE35:AF35"/>
    <mergeCell ref="A36:AB36"/>
    <mergeCell ref="AC36:AF36"/>
    <mergeCell ref="AE31:AF31"/>
    <mergeCell ref="A29:H29"/>
    <mergeCell ref="I29:K29"/>
    <mergeCell ref="L29:N29"/>
    <mergeCell ref="O29:R29"/>
    <mergeCell ref="S29:V29"/>
    <mergeCell ref="W29:Z29"/>
    <mergeCell ref="AA29:AD29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4EFB-F5B9-4717-9DA5-331B478E792A}">
  <sheetPr>
    <pageSetUpPr fitToPage="1"/>
  </sheetPr>
  <dimension ref="A1:AF42"/>
  <sheetViews>
    <sheetView zoomScale="140" zoomScaleNormal="140" workbookViewId="0">
      <pane ySplit="4" topLeftCell="A5" activePane="bottomLeft" state="frozen"/>
      <selection pane="bottomLeft" activeCell="AI39" sqref="AI39"/>
    </sheetView>
  </sheetViews>
  <sheetFormatPr defaultRowHeight="15" x14ac:dyDescent="0.25"/>
  <cols>
    <col min="1" max="32" width="2.7109375" customWidth="1"/>
  </cols>
  <sheetData>
    <row r="1" spans="1:32" s="3" customFormat="1" ht="20.100000000000001" customHeight="1" thickBot="1" x14ac:dyDescent="0.2">
      <c r="A1" s="341" t="s">
        <v>146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3"/>
    </row>
    <row r="2" spans="1:32" s="3" customFormat="1" ht="31.5" customHeight="1" thickBot="1" x14ac:dyDescent="0.2">
      <c r="A2" s="482" t="s">
        <v>147</v>
      </c>
      <c r="B2" s="483"/>
      <c r="C2" s="483"/>
      <c r="D2" s="483"/>
      <c r="E2" s="483"/>
      <c r="F2" s="484"/>
      <c r="G2" s="491" t="s">
        <v>148</v>
      </c>
      <c r="H2" s="492"/>
      <c r="I2" s="493"/>
      <c r="J2" s="493"/>
      <c r="K2" s="493"/>
      <c r="L2" s="493"/>
      <c r="M2" s="494"/>
      <c r="N2" s="386" t="s">
        <v>149</v>
      </c>
      <c r="O2" s="387"/>
      <c r="P2" s="387"/>
      <c r="Q2" s="387"/>
      <c r="R2" s="387"/>
      <c r="S2" s="387"/>
      <c r="T2" s="387"/>
      <c r="U2" s="387"/>
      <c r="V2" s="388"/>
      <c r="W2" s="379"/>
      <c r="X2" s="380"/>
      <c r="Y2" s="380"/>
      <c r="Z2" s="380"/>
      <c r="AA2" s="380"/>
      <c r="AB2" s="380"/>
      <c r="AC2" s="380"/>
      <c r="AD2" s="380"/>
      <c r="AE2" s="380"/>
      <c r="AF2" s="381"/>
    </row>
    <row r="3" spans="1:32" s="3" customFormat="1" ht="30.75" customHeight="1" x14ac:dyDescent="0.15">
      <c r="A3" s="485"/>
      <c r="B3" s="486"/>
      <c r="C3" s="486"/>
      <c r="D3" s="486"/>
      <c r="E3" s="486"/>
      <c r="F3" s="487"/>
      <c r="G3" s="495" t="s">
        <v>150</v>
      </c>
      <c r="H3" s="496"/>
      <c r="I3" s="497"/>
      <c r="J3" s="498"/>
      <c r="K3" s="499" t="s">
        <v>151</v>
      </c>
      <c r="L3" s="500"/>
      <c r="M3" s="501"/>
      <c r="N3" s="502" t="s">
        <v>152</v>
      </c>
      <c r="O3" s="503"/>
      <c r="P3" s="504"/>
      <c r="Q3" s="504"/>
      <c r="R3" s="505" t="s">
        <v>153</v>
      </c>
      <c r="S3" s="506"/>
      <c r="T3" s="507"/>
      <c r="U3" s="508" t="s">
        <v>23</v>
      </c>
      <c r="V3" s="509"/>
      <c r="W3" s="382"/>
      <c r="X3" s="382"/>
      <c r="Y3" s="382"/>
      <c r="Z3" s="382"/>
      <c r="AA3" s="382"/>
      <c r="AB3" s="382"/>
      <c r="AC3" s="382"/>
      <c r="AD3" s="382"/>
      <c r="AE3" s="382"/>
      <c r="AF3" s="383"/>
    </row>
    <row r="4" spans="1:32" s="3" customFormat="1" ht="20.100000000000001" customHeight="1" thickBot="1" x14ac:dyDescent="0.2">
      <c r="A4" s="488"/>
      <c r="B4" s="489"/>
      <c r="C4" s="489"/>
      <c r="D4" s="489"/>
      <c r="E4" s="489"/>
      <c r="F4" s="490"/>
      <c r="G4" s="471">
        <f>G5+G10</f>
        <v>0</v>
      </c>
      <c r="H4" s="472"/>
      <c r="I4" s="472"/>
      <c r="J4" s="473"/>
      <c r="K4" s="474">
        <f>K5+K10</f>
        <v>0</v>
      </c>
      <c r="L4" s="475"/>
      <c r="M4" s="476"/>
      <c r="N4" s="471">
        <f>N5+N10</f>
        <v>0</v>
      </c>
      <c r="O4" s="472"/>
      <c r="P4" s="472"/>
      <c r="Q4" s="477"/>
      <c r="R4" s="478">
        <f>R5+R10</f>
        <v>0</v>
      </c>
      <c r="S4" s="479"/>
      <c r="T4" s="479"/>
      <c r="U4" s="480" t="e">
        <f>R4/N4</f>
        <v>#DIV/0!</v>
      </c>
      <c r="V4" s="481"/>
      <c r="W4" s="384"/>
      <c r="X4" s="384"/>
      <c r="Y4" s="384"/>
      <c r="Z4" s="384"/>
      <c r="AA4" s="384"/>
      <c r="AB4" s="384"/>
      <c r="AC4" s="384"/>
      <c r="AD4" s="384"/>
      <c r="AE4" s="384"/>
      <c r="AF4" s="385"/>
    </row>
    <row r="5" spans="1:32" s="9" customFormat="1" ht="20.100000000000001" customHeight="1" x14ac:dyDescent="0.15">
      <c r="A5" s="517" t="s">
        <v>154</v>
      </c>
      <c r="B5" s="518"/>
      <c r="C5" s="518"/>
      <c r="D5" s="518"/>
      <c r="E5" s="518"/>
      <c r="F5" s="519"/>
      <c r="G5" s="513">
        <f>SUM(G6:J9)</f>
        <v>0</v>
      </c>
      <c r="H5" s="514"/>
      <c r="I5" s="515"/>
      <c r="J5" s="515"/>
      <c r="K5" s="515">
        <f>SUM(K6:M9)</f>
        <v>0</v>
      </c>
      <c r="L5" s="515"/>
      <c r="M5" s="516"/>
      <c r="N5" s="513">
        <f>SUM(N6:Q9)</f>
        <v>0</v>
      </c>
      <c r="O5" s="515"/>
      <c r="P5" s="520"/>
      <c r="Q5" s="520"/>
      <c r="R5" s="521">
        <f>SUM(R6:T9)</f>
        <v>0</v>
      </c>
      <c r="S5" s="515"/>
      <c r="T5" s="515"/>
      <c r="U5" s="510" t="e">
        <f>R5/N5</f>
        <v>#DIV/0!</v>
      </c>
      <c r="V5" s="511"/>
      <c r="W5" s="395" t="s">
        <v>155</v>
      </c>
      <c r="X5" s="395"/>
      <c r="Y5" s="395"/>
      <c r="Z5" s="395"/>
      <c r="AA5" s="395"/>
      <c r="AB5" s="395"/>
      <c r="AC5" s="395"/>
      <c r="AD5" s="395"/>
      <c r="AE5" s="395"/>
      <c r="AF5" s="396"/>
    </row>
    <row r="6" spans="1:32" s="3" customFormat="1" ht="12.75" customHeight="1" x14ac:dyDescent="0.15">
      <c r="A6" s="512" t="s">
        <v>156</v>
      </c>
      <c r="B6" s="444"/>
      <c r="C6" s="444"/>
      <c r="D6" s="444"/>
      <c r="E6" s="444"/>
      <c r="F6" s="445"/>
      <c r="G6" s="446"/>
      <c r="H6" s="447"/>
      <c r="I6" s="441"/>
      <c r="J6" s="441"/>
      <c r="K6" s="441"/>
      <c r="L6" s="441"/>
      <c r="M6" s="442"/>
      <c r="N6" s="448">
        <f>'5. realizační tým'!W13</f>
        <v>0</v>
      </c>
      <c r="O6" s="449"/>
      <c r="P6" s="450"/>
      <c r="Q6" s="450"/>
      <c r="R6" s="451">
        <f>'5. realizační tým'!AA13</f>
        <v>0</v>
      </c>
      <c r="S6" s="449"/>
      <c r="T6" s="449"/>
      <c r="U6" s="439" t="e">
        <f>R6/N6</f>
        <v>#DIV/0!</v>
      </c>
      <c r="V6" s="440"/>
      <c r="W6" s="397"/>
      <c r="X6" s="397"/>
      <c r="Y6" s="397"/>
      <c r="Z6" s="397"/>
      <c r="AA6" s="397"/>
      <c r="AB6" s="397"/>
      <c r="AC6" s="397"/>
      <c r="AD6" s="397"/>
      <c r="AE6" s="397"/>
      <c r="AF6" s="398"/>
    </row>
    <row r="7" spans="1:32" s="3" customFormat="1" ht="12.75" customHeight="1" x14ac:dyDescent="0.15">
      <c r="A7" s="443" t="s">
        <v>157</v>
      </c>
      <c r="B7" s="444"/>
      <c r="C7" s="444"/>
      <c r="D7" s="444"/>
      <c r="E7" s="444"/>
      <c r="F7" s="445"/>
      <c r="G7" s="446"/>
      <c r="H7" s="447"/>
      <c r="I7" s="441"/>
      <c r="J7" s="441"/>
      <c r="K7" s="441"/>
      <c r="L7" s="441"/>
      <c r="M7" s="442"/>
      <c r="N7" s="448">
        <f>'5. realizační tým'!W20</f>
        <v>0</v>
      </c>
      <c r="O7" s="449"/>
      <c r="P7" s="450"/>
      <c r="Q7" s="450"/>
      <c r="R7" s="451">
        <f>'5. realizační tým'!AA20</f>
        <v>0</v>
      </c>
      <c r="S7" s="449"/>
      <c r="T7" s="449"/>
      <c r="U7" s="439" t="e">
        <f t="shared" ref="U7:U9" si="0">R7/N7</f>
        <v>#DIV/0!</v>
      </c>
      <c r="V7" s="440"/>
      <c r="W7" s="397"/>
      <c r="X7" s="397"/>
      <c r="Y7" s="397"/>
      <c r="Z7" s="397"/>
      <c r="AA7" s="397"/>
      <c r="AB7" s="397"/>
      <c r="AC7" s="397"/>
      <c r="AD7" s="397"/>
      <c r="AE7" s="397"/>
      <c r="AF7" s="398"/>
    </row>
    <row r="8" spans="1:32" s="3" customFormat="1" ht="12.75" customHeight="1" x14ac:dyDescent="0.15">
      <c r="A8" s="512" t="s">
        <v>158</v>
      </c>
      <c r="B8" s="444"/>
      <c r="C8" s="444"/>
      <c r="D8" s="444"/>
      <c r="E8" s="444"/>
      <c r="F8" s="445"/>
      <c r="G8" s="446"/>
      <c r="H8" s="447"/>
      <c r="I8" s="441"/>
      <c r="J8" s="441"/>
      <c r="K8" s="441"/>
      <c r="L8" s="441"/>
      <c r="M8" s="442"/>
      <c r="N8" s="448">
        <f>'5. realizační tým'!W29</f>
        <v>0</v>
      </c>
      <c r="O8" s="449"/>
      <c r="P8" s="450"/>
      <c r="Q8" s="450"/>
      <c r="R8" s="451">
        <f>'5. realizační tým'!AA29</f>
        <v>0</v>
      </c>
      <c r="S8" s="449"/>
      <c r="T8" s="449"/>
      <c r="U8" s="439" t="e">
        <f t="shared" si="0"/>
        <v>#DIV/0!</v>
      </c>
      <c r="V8" s="440"/>
      <c r="W8" s="397"/>
      <c r="X8" s="397"/>
      <c r="Y8" s="397"/>
      <c r="Z8" s="397"/>
      <c r="AA8" s="397"/>
      <c r="AB8" s="397"/>
      <c r="AC8" s="397"/>
      <c r="AD8" s="397"/>
      <c r="AE8" s="397"/>
      <c r="AF8" s="398"/>
    </row>
    <row r="9" spans="1:32" s="3" customFormat="1" ht="12.75" customHeight="1" x14ac:dyDescent="0.15">
      <c r="A9" s="462" t="s">
        <v>159</v>
      </c>
      <c r="B9" s="463"/>
      <c r="C9" s="463"/>
      <c r="D9" s="463"/>
      <c r="E9" s="463"/>
      <c r="F9" s="464"/>
      <c r="G9" s="465"/>
      <c r="H9" s="466"/>
      <c r="I9" s="460"/>
      <c r="J9" s="460"/>
      <c r="K9" s="460"/>
      <c r="L9" s="460"/>
      <c r="M9" s="461"/>
      <c r="N9" s="467">
        <f>'5. realizační tým'!W32</f>
        <v>0</v>
      </c>
      <c r="O9" s="468"/>
      <c r="P9" s="469"/>
      <c r="Q9" s="469"/>
      <c r="R9" s="470">
        <f>'5. realizační tým'!AA32</f>
        <v>0</v>
      </c>
      <c r="S9" s="468"/>
      <c r="T9" s="468"/>
      <c r="U9" s="439" t="e">
        <f t="shared" si="0"/>
        <v>#DIV/0!</v>
      </c>
      <c r="V9" s="440"/>
      <c r="W9" s="399"/>
      <c r="X9" s="400"/>
      <c r="Y9" s="400"/>
      <c r="Z9" s="400"/>
      <c r="AA9" s="400"/>
      <c r="AB9" s="400"/>
      <c r="AC9" s="400"/>
      <c r="AD9" s="400"/>
      <c r="AE9" s="400"/>
      <c r="AF9" s="401"/>
    </row>
    <row r="10" spans="1:32" s="9" customFormat="1" ht="20.100000000000001" customHeight="1" x14ac:dyDescent="0.15">
      <c r="A10" s="452" t="s">
        <v>160</v>
      </c>
      <c r="B10" s="453"/>
      <c r="C10" s="453"/>
      <c r="D10" s="453"/>
      <c r="E10" s="453"/>
      <c r="F10" s="454"/>
      <c r="G10" s="455">
        <f>G11+G14+G31+G35+G39</f>
        <v>0</v>
      </c>
      <c r="H10" s="402"/>
      <c r="I10" s="403"/>
      <c r="J10" s="403"/>
      <c r="K10" s="403">
        <f>K11+K14+K31+K35+K39</f>
        <v>0</v>
      </c>
      <c r="L10" s="403"/>
      <c r="M10" s="404"/>
      <c r="N10" s="455">
        <f>N11+N14+N31+N35+N39</f>
        <v>0</v>
      </c>
      <c r="O10" s="403"/>
      <c r="P10" s="456"/>
      <c r="Q10" s="456"/>
      <c r="R10" s="457">
        <f>R11+R14+R31+R35+R39</f>
        <v>0</v>
      </c>
      <c r="S10" s="403"/>
      <c r="T10" s="403"/>
      <c r="U10" s="458" t="e">
        <f t="shared" ref="U10:U17" si="1">R10/N10</f>
        <v>#DIV/0!</v>
      </c>
      <c r="V10" s="459"/>
      <c r="W10" s="402" t="s">
        <v>155</v>
      </c>
      <c r="X10" s="403"/>
      <c r="Y10" s="403"/>
      <c r="Z10" s="403"/>
      <c r="AA10" s="403"/>
      <c r="AB10" s="403"/>
      <c r="AC10" s="403"/>
      <c r="AD10" s="403"/>
      <c r="AE10" s="403"/>
      <c r="AF10" s="404"/>
    </row>
    <row r="11" spans="1:32" s="9" customFormat="1" ht="20.100000000000001" customHeight="1" x14ac:dyDescent="0.15">
      <c r="A11" s="416" t="s">
        <v>161</v>
      </c>
      <c r="B11" s="417"/>
      <c r="C11" s="417"/>
      <c r="D11" s="417"/>
      <c r="E11" s="417"/>
      <c r="F11" s="418"/>
      <c r="G11" s="419">
        <f>SUM(G12:J13)</f>
        <v>0</v>
      </c>
      <c r="H11" s="367"/>
      <c r="I11" s="368"/>
      <c r="J11" s="368"/>
      <c r="K11" s="368">
        <f>SUM(K12:M13)</f>
        <v>0</v>
      </c>
      <c r="L11" s="368"/>
      <c r="M11" s="369"/>
      <c r="N11" s="419">
        <f>SUM(N12:Q13)</f>
        <v>0</v>
      </c>
      <c r="O11" s="368"/>
      <c r="P11" s="420"/>
      <c r="Q11" s="420"/>
      <c r="R11" s="421">
        <f>SUM(R12:T13)</f>
        <v>0</v>
      </c>
      <c r="S11" s="368"/>
      <c r="T11" s="368"/>
      <c r="U11" s="393" t="e">
        <f t="shared" si="1"/>
        <v>#DIV/0!</v>
      </c>
      <c r="V11" s="394"/>
      <c r="W11" s="367" t="s">
        <v>155</v>
      </c>
      <c r="X11" s="368"/>
      <c r="Y11" s="368"/>
      <c r="Z11" s="368"/>
      <c r="AA11" s="368"/>
      <c r="AB11" s="368"/>
      <c r="AC11" s="368"/>
      <c r="AD11" s="368"/>
      <c r="AE11" s="368"/>
      <c r="AF11" s="369"/>
    </row>
    <row r="12" spans="1:32" s="3" customFormat="1" ht="12.75" customHeight="1" x14ac:dyDescent="0.15">
      <c r="A12" s="373"/>
      <c r="B12" s="331"/>
      <c r="C12" s="331"/>
      <c r="D12" s="331"/>
      <c r="E12" s="331"/>
      <c r="F12" s="261"/>
      <c r="G12" s="374"/>
      <c r="H12" s="375"/>
      <c r="I12" s="328"/>
      <c r="J12" s="328"/>
      <c r="K12" s="328"/>
      <c r="L12" s="328"/>
      <c r="M12" s="376"/>
      <c r="N12" s="374"/>
      <c r="O12" s="328"/>
      <c r="P12" s="389"/>
      <c r="Q12" s="389"/>
      <c r="R12" s="390"/>
      <c r="S12" s="328"/>
      <c r="T12" s="328"/>
      <c r="U12" s="377" t="e">
        <f t="shared" si="1"/>
        <v>#DIV/0!</v>
      </c>
      <c r="V12" s="378"/>
      <c r="W12" s="358"/>
      <c r="X12" s="359"/>
      <c r="Y12" s="359"/>
      <c r="Z12" s="359"/>
      <c r="AA12" s="359"/>
      <c r="AB12" s="359"/>
      <c r="AC12" s="359"/>
      <c r="AD12" s="359"/>
      <c r="AE12" s="359"/>
      <c r="AF12" s="360"/>
    </row>
    <row r="13" spans="1:32" s="3" customFormat="1" ht="12.75" customHeight="1" x14ac:dyDescent="0.15">
      <c r="A13" s="373"/>
      <c r="B13" s="331"/>
      <c r="C13" s="331"/>
      <c r="D13" s="331"/>
      <c r="E13" s="331"/>
      <c r="F13" s="261"/>
      <c r="G13" s="374"/>
      <c r="H13" s="375"/>
      <c r="I13" s="328"/>
      <c r="J13" s="328"/>
      <c r="K13" s="328"/>
      <c r="L13" s="328"/>
      <c r="M13" s="376"/>
      <c r="N13" s="374"/>
      <c r="O13" s="328"/>
      <c r="P13" s="389"/>
      <c r="Q13" s="389"/>
      <c r="R13" s="390"/>
      <c r="S13" s="328"/>
      <c r="T13" s="328"/>
      <c r="U13" s="377" t="e">
        <f t="shared" si="1"/>
        <v>#DIV/0!</v>
      </c>
      <c r="V13" s="378"/>
      <c r="W13" s="358"/>
      <c r="X13" s="359"/>
      <c r="Y13" s="359"/>
      <c r="Z13" s="359"/>
      <c r="AA13" s="359"/>
      <c r="AB13" s="359"/>
      <c r="AC13" s="359"/>
      <c r="AD13" s="359"/>
      <c r="AE13" s="359"/>
      <c r="AF13" s="360"/>
    </row>
    <row r="14" spans="1:32" s="9" customFormat="1" ht="20.100000000000001" customHeight="1" x14ac:dyDescent="0.15">
      <c r="A14" s="416" t="s">
        <v>162</v>
      </c>
      <c r="B14" s="417"/>
      <c r="C14" s="417"/>
      <c r="D14" s="417"/>
      <c r="E14" s="417"/>
      <c r="F14" s="418"/>
      <c r="G14" s="419">
        <f>G15+G27</f>
        <v>0</v>
      </c>
      <c r="H14" s="367"/>
      <c r="I14" s="368"/>
      <c r="J14" s="368"/>
      <c r="K14" s="368">
        <f>K15+K27</f>
        <v>0</v>
      </c>
      <c r="L14" s="368"/>
      <c r="M14" s="369"/>
      <c r="N14" s="419">
        <f>N15+N27</f>
        <v>0</v>
      </c>
      <c r="O14" s="368"/>
      <c r="P14" s="420"/>
      <c r="Q14" s="420"/>
      <c r="R14" s="421">
        <f>R15+R27</f>
        <v>0</v>
      </c>
      <c r="S14" s="368"/>
      <c r="T14" s="368"/>
      <c r="U14" s="393" t="e">
        <f t="shared" si="1"/>
        <v>#DIV/0!</v>
      </c>
      <c r="V14" s="394"/>
      <c r="W14" s="367" t="s">
        <v>155</v>
      </c>
      <c r="X14" s="368"/>
      <c r="Y14" s="368"/>
      <c r="Z14" s="368"/>
      <c r="AA14" s="368"/>
      <c r="AB14" s="368"/>
      <c r="AC14" s="368"/>
      <c r="AD14" s="368"/>
      <c r="AE14" s="368"/>
      <c r="AF14" s="369"/>
    </row>
    <row r="15" spans="1:32" s="3" customFormat="1" ht="12.75" customHeight="1" x14ac:dyDescent="0.15">
      <c r="A15" s="422" t="s">
        <v>163</v>
      </c>
      <c r="B15" s="423"/>
      <c r="C15" s="423"/>
      <c r="D15" s="423"/>
      <c r="E15" s="423"/>
      <c r="F15" s="424"/>
      <c r="G15" s="425">
        <f>G16+G20+G23</f>
        <v>0</v>
      </c>
      <c r="H15" s="370"/>
      <c r="I15" s="371"/>
      <c r="J15" s="371"/>
      <c r="K15" s="371">
        <f>K16+K20+K23</f>
        <v>0</v>
      </c>
      <c r="L15" s="371"/>
      <c r="M15" s="372"/>
      <c r="N15" s="425">
        <f>N16+N20+N23</f>
        <v>0</v>
      </c>
      <c r="O15" s="371"/>
      <c r="P15" s="426"/>
      <c r="Q15" s="426"/>
      <c r="R15" s="427">
        <f>R16+R20+R23</f>
        <v>0</v>
      </c>
      <c r="S15" s="371"/>
      <c r="T15" s="371"/>
      <c r="U15" s="391" t="e">
        <f t="shared" si="1"/>
        <v>#DIV/0!</v>
      </c>
      <c r="V15" s="392"/>
      <c r="W15" s="370"/>
      <c r="X15" s="371"/>
      <c r="Y15" s="371"/>
      <c r="Z15" s="371"/>
      <c r="AA15" s="371"/>
      <c r="AB15" s="371"/>
      <c r="AC15" s="371"/>
      <c r="AD15" s="371"/>
      <c r="AE15" s="371"/>
      <c r="AF15" s="372"/>
    </row>
    <row r="16" spans="1:32" s="12" customFormat="1" ht="12.75" customHeight="1" x14ac:dyDescent="0.15">
      <c r="A16" s="428" t="s">
        <v>164</v>
      </c>
      <c r="B16" s="429"/>
      <c r="C16" s="429"/>
      <c r="D16" s="429"/>
      <c r="E16" s="429"/>
      <c r="F16" s="430"/>
      <c r="G16" s="431">
        <f>SUM(G17:J19)</f>
        <v>0</v>
      </c>
      <c r="H16" s="432"/>
      <c r="I16" s="433"/>
      <c r="J16" s="433"/>
      <c r="K16" s="362">
        <f>SUM(K17:M19)</f>
        <v>0</v>
      </c>
      <c r="L16" s="362"/>
      <c r="M16" s="363"/>
      <c r="N16" s="434">
        <f>SUM(N17:Q19)</f>
        <v>0</v>
      </c>
      <c r="O16" s="362"/>
      <c r="P16" s="435"/>
      <c r="Q16" s="435"/>
      <c r="R16" s="436">
        <f>SUM(R17:T19)</f>
        <v>0</v>
      </c>
      <c r="S16" s="362"/>
      <c r="T16" s="362"/>
      <c r="U16" s="437" t="e">
        <f t="shared" si="1"/>
        <v>#DIV/0!</v>
      </c>
      <c r="V16" s="438"/>
      <c r="W16" s="361"/>
      <c r="X16" s="362"/>
      <c r="Y16" s="362"/>
      <c r="Z16" s="362"/>
      <c r="AA16" s="362"/>
      <c r="AB16" s="362"/>
      <c r="AC16" s="362"/>
      <c r="AD16" s="362"/>
      <c r="AE16" s="362"/>
      <c r="AF16" s="363"/>
    </row>
    <row r="17" spans="1:32" s="3" customFormat="1" ht="12.75" customHeight="1" x14ac:dyDescent="0.15">
      <c r="A17" s="373"/>
      <c r="B17" s="331"/>
      <c r="C17" s="331"/>
      <c r="D17" s="331"/>
      <c r="E17" s="331"/>
      <c r="F17" s="261"/>
      <c r="G17" s="374"/>
      <c r="H17" s="375"/>
      <c r="I17" s="328"/>
      <c r="J17" s="328"/>
      <c r="K17" s="328"/>
      <c r="L17" s="328"/>
      <c r="M17" s="376"/>
      <c r="N17" s="374"/>
      <c r="O17" s="328"/>
      <c r="P17" s="389"/>
      <c r="Q17" s="389"/>
      <c r="R17" s="390"/>
      <c r="S17" s="328"/>
      <c r="T17" s="328"/>
      <c r="U17" s="377" t="e">
        <f t="shared" si="1"/>
        <v>#DIV/0!</v>
      </c>
      <c r="V17" s="378"/>
      <c r="W17" s="358"/>
      <c r="X17" s="359"/>
      <c r="Y17" s="359"/>
      <c r="Z17" s="359"/>
      <c r="AA17" s="359"/>
      <c r="AB17" s="359"/>
      <c r="AC17" s="359"/>
      <c r="AD17" s="359"/>
      <c r="AE17" s="359"/>
      <c r="AF17" s="360"/>
    </row>
    <row r="18" spans="1:32" s="3" customFormat="1" ht="12.75" customHeight="1" x14ac:dyDescent="0.15">
      <c r="A18" s="373"/>
      <c r="B18" s="331"/>
      <c r="C18" s="331"/>
      <c r="D18" s="331"/>
      <c r="E18" s="331"/>
      <c r="F18" s="261"/>
      <c r="G18" s="374"/>
      <c r="H18" s="375"/>
      <c r="I18" s="328"/>
      <c r="J18" s="328"/>
      <c r="K18" s="328"/>
      <c r="L18" s="328"/>
      <c r="M18" s="376"/>
      <c r="N18" s="374"/>
      <c r="O18" s="328"/>
      <c r="P18" s="389"/>
      <c r="Q18" s="389"/>
      <c r="R18" s="390"/>
      <c r="S18" s="328"/>
      <c r="T18" s="328"/>
      <c r="U18" s="377" t="e">
        <f t="shared" ref="U18:U19" si="2">R18/N18</f>
        <v>#DIV/0!</v>
      </c>
      <c r="V18" s="378"/>
      <c r="W18" s="358"/>
      <c r="X18" s="359"/>
      <c r="Y18" s="359"/>
      <c r="Z18" s="359"/>
      <c r="AA18" s="359"/>
      <c r="AB18" s="359"/>
      <c r="AC18" s="359"/>
      <c r="AD18" s="359"/>
      <c r="AE18" s="359"/>
      <c r="AF18" s="360"/>
    </row>
    <row r="19" spans="1:32" s="3" customFormat="1" ht="12.75" customHeight="1" x14ac:dyDescent="0.15">
      <c r="A19" s="373"/>
      <c r="B19" s="331"/>
      <c r="C19" s="331"/>
      <c r="D19" s="331"/>
      <c r="E19" s="331"/>
      <c r="F19" s="261"/>
      <c r="G19" s="374"/>
      <c r="H19" s="375"/>
      <c r="I19" s="328"/>
      <c r="J19" s="328"/>
      <c r="K19" s="328"/>
      <c r="L19" s="328"/>
      <c r="M19" s="376"/>
      <c r="N19" s="374"/>
      <c r="O19" s="328"/>
      <c r="P19" s="389"/>
      <c r="Q19" s="389"/>
      <c r="R19" s="390"/>
      <c r="S19" s="328"/>
      <c r="T19" s="328"/>
      <c r="U19" s="377" t="e">
        <f t="shared" si="2"/>
        <v>#DIV/0!</v>
      </c>
      <c r="V19" s="378"/>
      <c r="W19" s="358"/>
      <c r="X19" s="359"/>
      <c r="Y19" s="359"/>
      <c r="Z19" s="359"/>
      <c r="AA19" s="359"/>
      <c r="AB19" s="359"/>
      <c r="AC19" s="359"/>
      <c r="AD19" s="359"/>
      <c r="AE19" s="359"/>
      <c r="AF19" s="360"/>
    </row>
    <row r="20" spans="1:32" s="12" customFormat="1" ht="20.100000000000001" customHeight="1" x14ac:dyDescent="0.15">
      <c r="A20" s="428" t="s">
        <v>165</v>
      </c>
      <c r="B20" s="429"/>
      <c r="C20" s="429"/>
      <c r="D20" s="429"/>
      <c r="E20" s="429"/>
      <c r="F20" s="430"/>
      <c r="G20" s="431">
        <f>SUM(G21:J22)</f>
        <v>0</v>
      </c>
      <c r="H20" s="432"/>
      <c r="I20" s="433"/>
      <c r="J20" s="433"/>
      <c r="K20" s="362">
        <f>SUM(K21:M22)</f>
        <v>0</v>
      </c>
      <c r="L20" s="362"/>
      <c r="M20" s="363"/>
      <c r="N20" s="434">
        <f>SUM(N21:Q22)</f>
        <v>0</v>
      </c>
      <c r="O20" s="362"/>
      <c r="P20" s="435"/>
      <c r="Q20" s="435"/>
      <c r="R20" s="436">
        <f>SUM(R21:T22)</f>
        <v>0</v>
      </c>
      <c r="S20" s="362"/>
      <c r="T20" s="362"/>
      <c r="U20" s="437" t="e">
        <f>R20/N20</f>
        <v>#DIV/0!</v>
      </c>
      <c r="V20" s="438"/>
      <c r="W20" s="361"/>
      <c r="X20" s="362"/>
      <c r="Y20" s="362"/>
      <c r="Z20" s="362"/>
      <c r="AA20" s="362"/>
      <c r="AB20" s="362"/>
      <c r="AC20" s="362"/>
      <c r="AD20" s="362"/>
      <c r="AE20" s="362"/>
      <c r="AF20" s="363"/>
    </row>
    <row r="21" spans="1:32" s="3" customFormat="1" ht="12.75" customHeight="1" x14ac:dyDescent="0.15">
      <c r="A21" s="373"/>
      <c r="B21" s="331"/>
      <c r="C21" s="331"/>
      <c r="D21" s="331"/>
      <c r="E21" s="331"/>
      <c r="F21" s="261"/>
      <c r="G21" s="374"/>
      <c r="H21" s="375"/>
      <c r="I21" s="328"/>
      <c r="J21" s="328"/>
      <c r="K21" s="328"/>
      <c r="L21" s="328"/>
      <c r="M21" s="376"/>
      <c r="N21" s="374"/>
      <c r="O21" s="328"/>
      <c r="P21" s="389"/>
      <c r="Q21" s="389"/>
      <c r="R21" s="390"/>
      <c r="S21" s="328"/>
      <c r="T21" s="328"/>
      <c r="U21" s="377" t="e">
        <f>R21/N21</f>
        <v>#DIV/0!</v>
      </c>
      <c r="V21" s="378"/>
      <c r="W21" s="358"/>
      <c r="X21" s="359"/>
      <c r="Y21" s="359"/>
      <c r="Z21" s="359"/>
      <c r="AA21" s="359"/>
      <c r="AB21" s="359"/>
      <c r="AC21" s="359"/>
      <c r="AD21" s="359"/>
      <c r="AE21" s="359"/>
      <c r="AF21" s="360"/>
    </row>
    <row r="22" spans="1:32" s="3" customFormat="1" ht="12.75" customHeight="1" x14ac:dyDescent="0.15">
      <c r="A22" s="373"/>
      <c r="B22" s="331"/>
      <c r="C22" s="331"/>
      <c r="D22" s="331"/>
      <c r="E22" s="331"/>
      <c r="F22" s="261"/>
      <c r="G22" s="374"/>
      <c r="H22" s="375"/>
      <c r="I22" s="328"/>
      <c r="J22" s="328"/>
      <c r="K22" s="328"/>
      <c r="L22" s="328"/>
      <c r="M22" s="376"/>
      <c r="N22" s="374"/>
      <c r="O22" s="328"/>
      <c r="P22" s="389"/>
      <c r="Q22" s="389"/>
      <c r="R22" s="390"/>
      <c r="S22" s="328"/>
      <c r="T22" s="328"/>
      <c r="U22" s="377" t="e">
        <f>R22/N22</f>
        <v>#DIV/0!</v>
      </c>
      <c r="V22" s="378"/>
      <c r="W22" s="358"/>
      <c r="X22" s="359"/>
      <c r="Y22" s="359"/>
      <c r="Z22" s="359"/>
      <c r="AA22" s="359"/>
      <c r="AB22" s="359"/>
      <c r="AC22" s="359"/>
      <c r="AD22" s="359"/>
      <c r="AE22" s="359"/>
      <c r="AF22" s="360"/>
    </row>
    <row r="23" spans="1:32" s="12" customFormat="1" ht="20.100000000000001" customHeight="1" x14ac:dyDescent="0.15">
      <c r="A23" s="428" t="s">
        <v>166</v>
      </c>
      <c r="B23" s="429"/>
      <c r="C23" s="429"/>
      <c r="D23" s="429"/>
      <c r="E23" s="429"/>
      <c r="F23" s="430"/>
      <c r="G23" s="431">
        <f>SUM(G24:J26)</f>
        <v>0</v>
      </c>
      <c r="H23" s="432"/>
      <c r="I23" s="433"/>
      <c r="J23" s="433"/>
      <c r="K23" s="362">
        <f>SUM(K24:M26)</f>
        <v>0</v>
      </c>
      <c r="L23" s="362"/>
      <c r="M23" s="363"/>
      <c r="N23" s="434">
        <f>SUM(N24:Q26)</f>
        <v>0</v>
      </c>
      <c r="O23" s="362"/>
      <c r="P23" s="435"/>
      <c r="Q23" s="435"/>
      <c r="R23" s="436">
        <f>SUM(R24:T26)</f>
        <v>0</v>
      </c>
      <c r="S23" s="362"/>
      <c r="T23" s="362"/>
      <c r="U23" s="437" t="e">
        <f>R23/N23</f>
        <v>#DIV/0!</v>
      </c>
      <c r="V23" s="438"/>
      <c r="W23" s="361"/>
      <c r="X23" s="362"/>
      <c r="Y23" s="362"/>
      <c r="Z23" s="362"/>
      <c r="AA23" s="362"/>
      <c r="AB23" s="362"/>
      <c r="AC23" s="362"/>
      <c r="AD23" s="362"/>
      <c r="AE23" s="362"/>
      <c r="AF23" s="363"/>
    </row>
    <row r="24" spans="1:32" s="3" customFormat="1" ht="12.75" customHeight="1" x14ac:dyDescent="0.15">
      <c r="A24" s="373"/>
      <c r="B24" s="331"/>
      <c r="C24" s="331"/>
      <c r="D24" s="331"/>
      <c r="E24" s="331"/>
      <c r="F24" s="261"/>
      <c r="G24" s="374"/>
      <c r="H24" s="375"/>
      <c r="I24" s="328"/>
      <c r="J24" s="328"/>
      <c r="K24" s="328"/>
      <c r="L24" s="328"/>
      <c r="M24" s="376"/>
      <c r="N24" s="374"/>
      <c r="O24" s="328"/>
      <c r="P24" s="389"/>
      <c r="Q24" s="389"/>
      <c r="R24" s="390"/>
      <c r="S24" s="328"/>
      <c r="T24" s="328"/>
      <c r="U24" s="377" t="e">
        <f>R24/N24</f>
        <v>#DIV/0!</v>
      </c>
      <c r="V24" s="378"/>
      <c r="W24" s="358"/>
      <c r="X24" s="359"/>
      <c r="Y24" s="359"/>
      <c r="Z24" s="359"/>
      <c r="AA24" s="359"/>
      <c r="AB24" s="359"/>
      <c r="AC24" s="359"/>
      <c r="AD24" s="359"/>
      <c r="AE24" s="359"/>
      <c r="AF24" s="360"/>
    </row>
    <row r="25" spans="1:32" s="3" customFormat="1" ht="12.75" customHeight="1" x14ac:dyDescent="0.15">
      <c r="A25" s="373"/>
      <c r="B25" s="331"/>
      <c r="C25" s="331"/>
      <c r="D25" s="331"/>
      <c r="E25" s="331"/>
      <c r="F25" s="261"/>
      <c r="G25" s="374"/>
      <c r="H25" s="375"/>
      <c r="I25" s="328"/>
      <c r="J25" s="328"/>
      <c r="K25" s="328"/>
      <c r="L25" s="328"/>
      <c r="M25" s="376"/>
      <c r="N25" s="374"/>
      <c r="O25" s="328"/>
      <c r="P25" s="389"/>
      <c r="Q25" s="389"/>
      <c r="R25" s="390"/>
      <c r="S25" s="328"/>
      <c r="T25" s="328"/>
      <c r="U25" s="377" t="e">
        <f t="shared" ref="U25:U26" si="3">R25/N25</f>
        <v>#DIV/0!</v>
      </c>
      <c r="V25" s="378"/>
      <c r="W25" s="358"/>
      <c r="X25" s="359"/>
      <c r="Y25" s="359"/>
      <c r="Z25" s="359"/>
      <c r="AA25" s="359"/>
      <c r="AB25" s="359"/>
      <c r="AC25" s="359"/>
      <c r="AD25" s="359"/>
      <c r="AE25" s="359"/>
      <c r="AF25" s="360"/>
    </row>
    <row r="26" spans="1:32" s="3" customFormat="1" ht="12.75" customHeight="1" x14ac:dyDescent="0.15">
      <c r="A26" s="373"/>
      <c r="B26" s="331"/>
      <c r="C26" s="331"/>
      <c r="D26" s="331"/>
      <c r="E26" s="331"/>
      <c r="F26" s="261"/>
      <c r="G26" s="374"/>
      <c r="H26" s="375"/>
      <c r="I26" s="328"/>
      <c r="J26" s="328"/>
      <c r="K26" s="328"/>
      <c r="L26" s="328"/>
      <c r="M26" s="376"/>
      <c r="N26" s="374"/>
      <c r="O26" s="328"/>
      <c r="P26" s="389"/>
      <c r="Q26" s="389"/>
      <c r="R26" s="390"/>
      <c r="S26" s="328"/>
      <c r="T26" s="328"/>
      <c r="U26" s="377" t="e">
        <f t="shared" si="3"/>
        <v>#DIV/0!</v>
      </c>
      <c r="V26" s="378"/>
      <c r="W26" s="358"/>
      <c r="X26" s="359"/>
      <c r="Y26" s="359"/>
      <c r="Z26" s="359"/>
      <c r="AA26" s="359"/>
      <c r="AB26" s="359"/>
      <c r="AC26" s="359"/>
      <c r="AD26" s="359"/>
      <c r="AE26" s="359"/>
      <c r="AF26" s="360"/>
    </row>
    <row r="27" spans="1:32" s="3" customFormat="1" ht="12.75" customHeight="1" x14ac:dyDescent="0.15">
      <c r="A27" s="422" t="s">
        <v>167</v>
      </c>
      <c r="B27" s="423"/>
      <c r="C27" s="423"/>
      <c r="D27" s="423"/>
      <c r="E27" s="423"/>
      <c r="F27" s="424"/>
      <c r="G27" s="425">
        <f>SUM(G28:J30)</f>
        <v>0</v>
      </c>
      <c r="H27" s="370"/>
      <c r="I27" s="371"/>
      <c r="J27" s="371"/>
      <c r="K27" s="371">
        <f>SUM(K28:M30)</f>
        <v>0</v>
      </c>
      <c r="L27" s="371"/>
      <c r="M27" s="372"/>
      <c r="N27" s="425">
        <f>SUM(N28:Q30)</f>
        <v>0</v>
      </c>
      <c r="O27" s="371"/>
      <c r="P27" s="426"/>
      <c r="Q27" s="426"/>
      <c r="R27" s="427">
        <f>SUM(R28:T30)</f>
        <v>0</v>
      </c>
      <c r="S27" s="371"/>
      <c r="T27" s="371"/>
      <c r="U27" s="391" t="e">
        <f>R27/N27</f>
        <v>#DIV/0!</v>
      </c>
      <c r="V27" s="392"/>
      <c r="W27" s="370"/>
      <c r="X27" s="371"/>
      <c r="Y27" s="371"/>
      <c r="Z27" s="371"/>
      <c r="AA27" s="371"/>
      <c r="AB27" s="371"/>
      <c r="AC27" s="371"/>
      <c r="AD27" s="371"/>
      <c r="AE27" s="371"/>
      <c r="AF27" s="372"/>
    </row>
    <row r="28" spans="1:32" s="3" customFormat="1" ht="12.75" customHeight="1" x14ac:dyDescent="0.15">
      <c r="A28" s="373" t="s">
        <v>168</v>
      </c>
      <c r="B28" s="331"/>
      <c r="C28" s="331"/>
      <c r="D28" s="331"/>
      <c r="E28" s="331"/>
      <c r="F28" s="261"/>
      <c r="G28" s="374"/>
      <c r="H28" s="375"/>
      <c r="I28" s="328"/>
      <c r="J28" s="328"/>
      <c r="K28" s="328"/>
      <c r="L28" s="328"/>
      <c r="M28" s="376"/>
      <c r="N28" s="374"/>
      <c r="O28" s="328"/>
      <c r="P28" s="389"/>
      <c r="Q28" s="389"/>
      <c r="R28" s="390"/>
      <c r="S28" s="328"/>
      <c r="T28" s="328"/>
      <c r="U28" s="377" t="e">
        <f>R28/N28</f>
        <v>#DIV/0!</v>
      </c>
      <c r="V28" s="378"/>
      <c r="W28" s="358"/>
      <c r="X28" s="359"/>
      <c r="Y28" s="359"/>
      <c r="Z28" s="359"/>
      <c r="AA28" s="359"/>
      <c r="AB28" s="359"/>
      <c r="AC28" s="359"/>
      <c r="AD28" s="359"/>
      <c r="AE28" s="359"/>
      <c r="AF28" s="360"/>
    </row>
    <row r="29" spans="1:32" s="3" customFormat="1" ht="12.75" customHeight="1" x14ac:dyDescent="0.15">
      <c r="A29" s="373" t="s">
        <v>169</v>
      </c>
      <c r="B29" s="331"/>
      <c r="C29" s="331"/>
      <c r="D29" s="331"/>
      <c r="E29" s="331"/>
      <c r="F29" s="261"/>
      <c r="G29" s="374"/>
      <c r="H29" s="375"/>
      <c r="I29" s="328"/>
      <c r="J29" s="328"/>
      <c r="K29" s="328"/>
      <c r="L29" s="328"/>
      <c r="M29" s="376"/>
      <c r="N29" s="374"/>
      <c r="O29" s="328"/>
      <c r="P29" s="389"/>
      <c r="Q29" s="389"/>
      <c r="R29" s="390"/>
      <c r="S29" s="328"/>
      <c r="T29" s="328"/>
      <c r="U29" s="377" t="e">
        <f t="shared" ref="U29:U30" si="4">R29/N29</f>
        <v>#DIV/0!</v>
      </c>
      <c r="V29" s="378"/>
      <c r="W29" s="358"/>
      <c r="X29" s="359"/>
      <c r="Y29" s="359"/>
      <c r="Z29" s="359"/>
      <c r="AA29" s="359"/>
      <c r="AB29" s="359"/>
      <c r="AC29" s="359"/>
      <c r="AD29" s="359"/>
      <c r="AE29" s="359"/>
      <c r="AF29" s="360"/>
    </row>
    <row r="30" spans="1:32" s="3" customFormat="1" ht="12.75" customHeight="1" x14ac:dyDescent="0.15">
      <c r="A30" s="373" t="s">
        <v>170</v>
      </c>
      <c r="B30" s="331"/>
      <c r="C30" s="331"/>
      <c r="D30" s="331"/>
      <c r="E30" s="331"/>
      <c r="F30" s="261"/>
      <c r="G30" s="374"/>
      <c r="H30" s="375"/>
      <c r="I30" s="328"/>
      <c r="J30" s="328"/>
      <c r="K30" s="328"/>
      <c r="L30" s="328"/>
      <c r="M30" s="376"/>
      <c r="N30" s="374"/>
      <c r="O30" s="328"/>
      <c r="P30" s="389"/>
      <c r="Q30" s="389"/>
      <c r="R30" s="390"/>
      <c r="S30" s="328"/>
      <c r="T30" s="328"/>
      <c r="U30" s="377" t="e">
        <f t="shared" si="4"/>
        <v>#DIV/0!</v>
      </c>
      <c r="V30" s="378"/>
      <c r="W30" s="358"/>
      <c r="X30" s="359"/>
      <c r="Y30" s="359"/>
      <c r="Z30" s="359"/>
      <c r="AA30" s="359"/>
      <c r="AB30" s="359"/>
      <c r="AC30" s="359"/>
      <c r="AD30" s="359"/>
      <c r="AE30" s="359"/>
      <c r="AF30" s="360"/>
    </row>
    <row r="31" spans="1:32" s="9" customFormat="1" ht="20.100000000000001" customHeight="1" x14ac:dyDescent="0.15">
      <c r="A31" s="416" t="s">
        <v>171</v>
      </c>
      <c r="B31" s="417"/>
      <c r="C31" s="417"/>
      <c r="D31" s="417"/>
      <c r="E31" s="417"/>
      <c r="F31" s="418"/>
      <c r="G31" s="419">
        <f>SUM(G32:J34)</f>
        <v>0</v>
      </c>
      <c r="H31" s="367"/>
      <c r="I31" s="368"/>
      <c r="J31" s="368"/>
      <c r="K31" s="368">
        <f>SUM(K32:M34)</f>
        <v>0</v>
      </c>
      <c r="L31" s="368"/>
      <c r="M31" s="369"/>
      <c r="N31" s="419">
        <f>SUM(N32:Q34)</f>
        <v>0</v>
      </c>
      <c r="O31" s="368"/>
      <c r="P31" s="420"/>
      <c r="Q31" s="420"/>
      <c r="R31" s="421">
        <f>SUM(R32:T34)</f>
        <v>0</v>
      </c>
      <c r="S31" s="368"/>
      <c r="T31" s="368"/>
      <c r="U31" s="393" t="e">
        <f>R31/N31</f>
        <v>#DIV/0!</v>
      </c>
      <c r="V31" s="394"/>
      <c r="W31" s="367" t="s">
        <v>155</v>
      </c>
      <c r="X31" s="368"/>
      <c r="Y31" s="368"/>
      <c r="Z31" s="368"/>
      <c r="AA31" s="368"/>
      <c r="AB31" s="368"/>
      <c r="AC31" s="368"/>
      <c r="AD31" s="368"/>
      <c r="AE31" s="368"/>
      <c r="AF31" s="369"/>
    </row>
    <row r="32" spans="1:32" s="3" customFormat="1" ht="12.75" customHeight="1" x14ac:dyDescent="0.15">
      <c r="A32" s="373"/>
      <c r="B32" s="331"/>
      <c r="C32" s="331"/>
      <c r="D32" s="331"/>
      <c r="E32" s="331"/>
      <c r="F32" s="261"/>
      <c r="G32" s="374"/>
      <c r="H32" s="375"/>
      <c r="I32" s="328"/>
      <c r="J32" s="328"/>
      <c r="K32" s="328"/>
      <c r="L32" s="328"/>
      <c r="M32" s="376"/>
      <c r="N32" s="374"/>
      <c r="O32" s="328"/>
      <c r="P32" s="389"/>
      <c r="Q32" s="389"/>
      <c r="R32" s="390"/>
      <c r="S32" s="328"/>
      <c r="T32" s="328"/>
      <c r="U32" s="377" t="e">
        <f t="shared" ref="U32:U34" si="5">R32/N32</f>
        <v>#DIV/0!</v>
      </c>
      <c r="V32" s="378"/>
      <c r="W32" s="358"/>
      <c r="X32" s="359"/>
      <c r="Y32" s="359"/>
      <c r="Z32" s="359"/>
      <c r="AA32" s="359"/>
      <c r="AB32" s="359"/>
      <c r="AC32" s="359"/>
      <c r="AD32" s="359"/>
      <c r="AE32" s="359"/>
      <c r="AF32" s="360"/>
    </row>
    <row r="33" spans="1:32" s="3" customFormat="1" ht="12.75" customHeight="1" x14ac:dyDescent="0.15">
      <c r="A33" s="373"/>
      <c r="B33" s="331"/>
      <c r="C33" s="331"/>
      <c r="D33" s="331"/>
      <c r="E33" s="331"/>
      <c r="F33" s="261"/>
      <c r="G33" s="374"/>
      <c r="H33" s="375"/>
      <c r="I33" s="328"/>
      <c r="J33" s="328"/>
      <c r="K33" s="328"/>
      <c r="L33" s="328"/>
      <c r="M33" s="376"/>
      <c r="N33" s="374"/>
      <c r="O33" s="328"/>
      <c r="P33" s="389"/>
      <c r="Q33" s="389"/>
      <c r="R33" s="390"/>
      <c r="S33" s="328"/>
      <c r="T33" s="328"/>
      <c r="U33" s="377" t="e">
        <f t="shared" si="5"/>
        <v>#DIV/0!</v>
      </c>
      <c r="V33" s="378"/>
      <c r="W33" s="358"/>
      <c r="X33" s="359"/>
      <c r="Y33" s="359"/>
      <c r="Z33" s="359"/>
      <c r="AA33" s="359"/>
      <c r="AB33" s="359"/>
      <c r="AC33" s="359"/>
      <c r="AD33" s="359"/>
      <c r="AE33" s="359"/>
      <c r="AF33" s="360"/>
    </row>
    <row r="34" spans="1:32" s="3" customFormat="1" ht="12.75" customHeight="1" x14ac:dyDescent="0.15">
      <c r="A34" s="373"/>
      <c r="B34" s="331"/>
      <c r="C34" s="331"/>
      <c r="D34" s="331"/>
      <c r="E34" s="331"/>
      <c r="F34" s="261"/>
      <c r="G34" s="374"/>
      <c r="H34" s="375"/>
      <c r="I34" s="328"/>
      <c r="J34" s="328"/>
      <c r="K34" s="328"/>
      <c r="L34" s="328"/>
      <c r="M34" s="376"/>
      <c r="N34" s="374"/>
      <c r="O34" s="328"/>
      <c r="P34" s="389"/>
      <c r="Q34" s="389"/>
      <c r="R34" s="390"/>
      <c r="S34" s="328"/>
      <c r="T34" s="328"/>
      <c r="U34" s="377" t="e">
        <f t="shared" si="5"/>
        <v>#DIV/0!</v>
      </c>
      <c r="V34" s="378"/>
      <c r="W34" s="358"/>
      <c r="X34" s="359"/>
      <c r="Y34" s="359"/>
      <c r="Z34" s="359"/>
      <c r="AA34" s="359"/>
      <c r="AB34" s="359"/>
      <c r="AC34" s="359"/>
      <c r="AD34" s="359"/>
      <c r="AE34" s="359"/>
      <c r="AF34" s="360"/>
    </row>
    <row r="35" spans="1:32" s="10" customFormat="1" ht="20.100000000000001" customHeight="1" x14ac:dyDescent="0.25">
      <c r="A35" s="416" t="s">
        <v>172</v>
      </c>
      <c r="B35" s="417"/>
      <c r="C35" s="417"/>
      <c r="D35" s="417"/>
      <c r="E35" s="417"/>
      <c r="F35" s="418"/>
      <c r="G35" s="419">
        <f>SUM(G36:J38)</f>
        <v>0</v>
      </c>
      <c r="H35" s="367"/>
      <c r="I35" s="368"/>
      <c r="J35" s="368"/>
      <c r="K35" s="368">
        <f>SUM(K36:M38)</f>
        <v>0</v>
      </c>
      <c r="L35" s="368"/>
      <c r="M35" s="369"/>
      <c r="N35" s="419">
        <f>SUM(N36:Q38)</f>
        <v>0</v>
      </c>
      <c r="O35" s="368"/>
      <c r="P35" s="420"/>
      <c r="Q35" s="420"/>
      <c r="R35" s="421">
        <f>SUM(R36:T38)</f>
        <v>0</v>
      </c>
      <c r="S35" s="368"/>
      <c r="T35" s="368"/>
      <c r="U35" s="393" t="e">
        <f>R35/N35</f>
        <v>#DIV/0!</v>
      </c>
      <c r="V35" s="394"/>
      <c r="W35" s="367" t="s">
        <v>155</v>
      </c>
      <c r="X35" s="368"/>
      <c r="Y35" s="368"/>
      <c r="Z35" s="368"/>
      <c r="AA35" s="368"/>
      <c r="AB35" s="368"/>
      <c r="AC35" s="368"/>
      <c r="AD35" s="368"/>
      <c r="AE35" s="368"/>
      <c r="AF35" s="369"/>
    </row>
    <row r="36" spans="1:32" x14ac:dyDescent="0.25">
      <c r="A36" s="373"/>
      <c r="B36" s="331"/>
      <c r="C36" s="331"/>
      <c r="D36" s="331"/>
      <c r="E36" s="331"/>
      <c r="F36" s="261"/>
      <c r="G36" s="374"/>
      <c r="H36" s="375"/>
      <c r="I36" s="328"/>
      <c r="J36" s="328"/>
      <c r="K36" s="328"/>
      <c r="L36" s="328"/>
      <c r="M36" s="376"/>
      <c r="N36" s="374"/>
      <c r="O36" s="328"/>
      <c r="P36" s="389"/>
      <c r="Q36" s="389"/>
      <c r="R36" s="390"/>
      <c r="S36" s="328"/>
      <c r="T36" s="328"/>
      <c r="U36" s="377" t="e">
        <f>R36/N36</f>
        <v>#DIV/0!</v>
      </c>
      <c r="V36" s="378"/>
      <c r="W36" s="358"/>
      <c r="X36" s="359"/>
      <c r="Y36" s="359"/>
      <c r="Z36" s="359"/>
      <c r="AA36" s="359"/>
      <c r="AB36" s="359"/>
      <c r="AC36" s="359"/>
      <c r="AD36" s="359"/>
      <c r="AE36" s="359"/>
      <c r="AF36" s="360"/>
    </row>
    <row r="37" spans="1:32" x14ac:dyDescent="0.25">
      <c r="A37" s="373"/>
      <c r="B37" s="331"/>
      <c r="C37" s="331"/>
      <c r="D37" s="331"/>
      <c r="E37" s="331"/>
      <c r="F37" s="261"/>
      <c r="G37" s="374"/>
      <c r="H37" s="375"/>
      <c r="I37" s="328"/>
      <c r="J37" s="328"/>
      <c r="K37" s="328"/>
      <c r="L37" s="328"/>
      <c r="M37" s="376"/>
      <c r="N37" s="374"/>
      <c r="O37" s="328"/>
      <c r="P37" s="389"/>
      <c r="Q37" s="389"/>
      <c r="R37" s="390"/>
      <c r="S37" s="328"/>
      <c r="T37" s="328"/>
      <c r="U37" s="377" t="e">
        <f t="shared" ref="U37:U38" si="6">R37/N37</f>
        <v>#DIV/0!</v>
      </c>
      <c r="V37" s="378"/>
      <c r="W37" s="358"/>
      <c r="X37" s="359"/>
      <c r="Y37" s="359"/>
      <c r="Z37" s="359"/>
      <c r="AA37" s="359"/>
      <c r="AB37" s="359"/>
      <c r="AC37" s="359"/>
      <c r="AD37" s="359"/>
      <c r="AE37" s="359"/>
      <c r="AF37" s="360"/>
    </row>
    <row r="38" spans="1:32" x14ac:dyDescent="0.25">
      <c r="A38" s="373"/>
      <c r="B38" s="331"/>
      <c r="C38" s="331"/>
      <c r="D38" s="331"/>
      <c r="E38" s="331"/>
      <c r="F38" s="261"/>
      <c r="G38" s="374"/>
      <c r="H38" s="375"/>
      <c r="I38" s="328"/>
      <c r="J38" s="328"/>
      <c r="K38" s="328"/>
      <c r="L38" s="328"/>
      <c r="M38" s="376"/>
      <c r="N38" s="374"/>
      <c r="O38" s="328"/>
      <c r="P38" s="389"/>
      <c r="Q38" s="389"/>
      <c r="R38" s="390"/>
      <c r="S38" s="328"/>
      <c r="T38" s="328"/>
      <c r="U38" s="377" t="e">
        <f t="shared" si="6"/>
        <v>#DIV/0!</v>
      </c>
      <c r="V38" s="378"/>
      <c r="W38" s="358"/>
      <c r="X38" s="359"/>
      <c r="Y38" s="359"/>
      <c r="Z38" s="359"/>
      <c r="AA38" s="359"/>
      <c r="AB38" s="359"/>
      <c r="AC38" s="359"/>
      <c r="AD38" s="359"/>
      <c r="AE38" s="359"/>
      <c r="AF38" s="360"/>
    </row>
    <row r="39" spans="1:32" s="10" customFormat="1" ht="20.100000000000001" customHeight="1" x14ac:dyDescent="0.25">
      <c r="A39" s="416" t="s">
        <v>173</v>
      </c>
      <c r="B39" s="417"/>
      <c r="C39" s="417"/>
      <c r="D39" s="417"/>
      <c r="E39" s="417"/>
      <c r="F39" s="418"/>
      <c r="G39" s="419">
        <f>SUM(G40)</f>
        <v>0</v>
      </c>
      <c r="H39" s="367"/>
      <c r="I39" s="368"/>
      <c r="J39" s="368"/>
      <c r="K39" s="368">
        <f>K40</f>
        <v>0</v>
      </c>
      <c r="L39" s="368"/>
      <c r="M39" s="369"/>
      <c r="N39" s="419">
        <f>SUM(N40)</f>
        <v>0</v>
      </c>
      <c r="O39" s="368"/>
      <c r="P39" s="420"/>
      <c r="Q39" s="420"/>
      <c r="R39" s="421">
        <f>R40</f>
        <v>0</v>
      </c>
      <c r="S39" s="368"/>
      <c r="T39" s="368"/>
      <c r="U39" s="393" t="e">
        <f>R39/N39</f>
        <v>#DIV/0!</v>
      </c>
      <c r="V39" s="394"/>
      <c r="W39" s="367" t="s">
        <v>155</v>
      </c>
      <c r="X39" s="368"/>
      <c r="Y39" s="368"/>
      <c r="Z39" s="368"/>
      <c r="AA39" s="368"/>
      <c r="AB39" s="368"/>
      <c r="AC39" s="368"/>
      <c r="AD39" s="368"/>
      <c r="AE39" s="368"/>
      <c r="AF39" s="369"/>
    </row>
    <row r="40" spans="1:32" x14ac:dyDescent="0.25">
      <c r="A40" s="405" t="s">
        <v>174</v>
      </c>
      <c r="B40" s="406"/>
      <c r="C40" s="406"/>
      <c r="D40" s="406"/>
      <c r="E40" s="406"/>
      <c r="F40" s="407"/>
      <c r="G40" s="408"/>
      <c r="H40" s="409"/>
      <c r="I40" s="410"/>
      <c r="J40" s="410"/>
      <c r="K40" s="410"/>
      <c r="L40" s="410"/>
      <c r="M40" s="411"/>
      <c r="N40" s="408"/>
      <c r="O40" s="410"/>
      <c r="P40" s="412"/>
      <c r="Q40" s="412"/>
      <c r="R40" s="413"/>
      <c r="S40" s="410"/>
      <c r="T40" s="410"/>
      <c r="U40" s="414" t="e">
        <f>R40/N40</f>
        <v>#DIV/0!</v>
      </c>
      <c r="V40" s="415"/>
      <c r="W40" s="364"/>
      <c r="X40" s="365"/>
      <c r="Y40" s="365"/>
      <c r="Z40" s="365"/>
      <c r="AA40" s="365"/>
      <c r="AB40" s="365"/>
      <c r="AC40" s="365"/>
      <c r="AD40" s="365"/>
      <c r="AE40" s="365"/>
      <c r="AF40" s="366"/>
    </row>
    <row r="41" spans="1:32" ht="20.100000000000001" customHeight="1" x14ac:dyDescent="0.25">
      <c r="A41" s="68" t="s">
        <v>175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70"/>
    </row>
    <row r="42" spans="1:32" ht="66" customHeight="1" thickBot="1" x14ac:dyDescent="0.3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2"/>
    </row>
  </sheetData>
  <mergeCells count="269">
    <mergeCell ref="U18:V18"/>
    <mergeCell ref="U17:V17"/>
    <mergeCell ref="U15:V15"/>
    <mergeCell ref="R15:T15"/>
    <mergeCell ref="U13:V13"/>
    <mergeCell ref="U16:V16"/>
    <mergeCell ref="U21:V21"/>
    <mergeCell ref="U5:V5"/>
    <mergeCell ref="A6:F6"/>
    <mergeCell ref="G6:J6"/>
    <mergeCell ref="K6:M6"/>
    <mergeCell ref="N6:Q6"/>
    <mergeCell ref="R6:T6"/>
    <mergeCell ref="U6:V6"/>
    <mergeCell ref="G5:J5"/>
    <mergeCell ref="K5:M5"/>
    <mergeCell ref="A5:F5"/>
    <mergeCell ref="N5:Q5"/>
    <mergeCell ref="R5:T5"/>
    <mergeCell ref="A8:F8"/>
    <mergeCell ref="G8:J8"/>
    <mergeCell ref="K8:M8"/>
    <mergeCell ref="N8:Q8"/>
    <mergeCell ref="R8:T8"/>
    <mergeCell ref="G4:J4"/>
    <mergeCell ref="K4:M4"/>
    <mergeCell ref="N4:Q4"/>
    <mergeCell ref="R4:T4"/>
    <mergeCell ref="U4:V4"/>
    <mergeCell ref="A2:F4"/>
    <mergeCell ref="G2:M2"/>
    <mergeCell ref="G3:J3"/>
    <mergeCell ref="K3:M3"/>
    <mergeCell ref="N3:Q3"/>
    <mergeCell ref="R3:T3"/>
    <mergeCell ref="U3:V3"/>
    <mergeCell ref="U8:V8"/>
    <mergeCell ref="K7:M7"/>
    <mergeCell ref="A7:F7"/>
    <mergeCell ref="G7:J7"/>
    <mergeCell ref="U7:V7"/>
    <mergeCell ref="N7:Q7"/>
    <mergeCell ref="R7:T7"/>
    <mergeCell ref="A10:F10"/>
    <mergeCell ref="G10:J10"/>
    <mergeCell ref="K10:M10"/>
    <mergeCell ref="N10:Q10"/>
    <mergeCell ref="R10:T10"/>
    <mergeCell ref="U10:V10"/>
    <mergeCell ref="K9:M9"/>
    <mergeCell ref="A9:F9"/>
    <mergeCell ref="G9:J9"/>
    <mergeCell ref="U9:V9"/>
    <mergeCell ref="N9:Q9"/>
    <mergeCell ref="R9:T9"/>
    <mergeCell ref="A12:F12"/>
    <mergeCell ref="G12:J12"/>
    <mergeCell ref="K12:M12"/>
    <mergeCell ref="N12:Q12"/>
    <mergeCell ref="R12:T12"/>
    <mergeCell ref="U12:V12"/>
    <mergeCell ref="K11:M11"/>
    <mergeCell ref="A11:F11"/>
    <mergeCell ref="G11:J11"/>
    <mergeCell ref="U11:V11"/>
    <mergeCell ref="N11:Q11"/>
    <mergeCell ref="R11:T11"/>
    <mergeCell ref="A15:F15"/>
    <mergeCell ref="G15:J15"/>
    <mergeCell ref="A14:F14"/>
    <mergeCell ref="G14:J14"/>
    <mergeCell ref="K14:M14"/>
    <mergeCell ref="N14:Q14"/>
    <mergeCell ref="R14:T14"/>
    <mergeCell ref="U14:V14"/>
    <mergeCell ref="K13:M13"/>
    <mergeCell ref="A13:F13"/>
    <mergeCell ref="G13:J13"/>
    <mergeCell ref="K15:M15"/>
    <mergeCell ref="N15:Q15"/>
    <mergeCell ref="N13:Q13"/>
    <mergeCell ref="R13:T13"/>
    <mergeCell ref="K17:M17"/>
    <mergeCell ref="R17:T17"/>
    <mergeCell ref="A17:F17"/>
    <mergeCell ref="G17:J17"/>
    <mergeCell ref="A16:F16"/>
    <mergeCell ref="G16:J16"/>
    <mergeCell ref="K16:M16"/>
    <mergeCell ref="N16:Q16"/>
    <mergeCell ref="R16:T16"/>
    <mergeCell ref="N17:Q17"/>
    <mergeCell ref="K18:M18"/>
    <mergeCell ref="R18:T18"/>
    <mergeCell ref="A18:F18"/>
    <mergeCell ref="G18:J18"/>
    <mergeCell ref="N18:Q18"/>
    <mergeCell ref="A20:F20"/>
    <mergeCell ref="G20:J20"/>
    <mergeCell ref="A19:F19"/>
    <mergeCell ref="G19:J19"/>
    <mergeCell ref="K19:M19"/>
    <mergeCell ref="N19:Q19"/>
    <mergeCell ref="R19:T19"/>
    <mergeCell ref="U19:V19"/>
    <mergeCell ref="K22:M22"/>
    <mergeCell ref="N22:Q22"/>
    <mergeCell ref="A22:F22"/>
    <mergeCell ref="G22:J22"/>
    <mergeCell ref="A21:F21"/>
    <mergeCell ref="G21:J21"/>
    <mergeCell ref="K21:M21"/>
    <mergeCell ref="N21:Q21"/>
    <mergeCell ref="R21:T21"/>
    <mergeCell ref="K20:M20"/>
    <mergeCell ref="R22:T22"/>
    <mergeCell ref="U22:V22"/>
    <mergeCell ref="U20:V20"/>
    <mergeCell ref="N20:Q20"/>
    <mergeCell ref="R20:T20"/>
    <mergeCell ref="K24:M24"/>
    <mergeCell ref="W24:AF24"/>
    <mergeCell ref="A24:F24"/>
    <mergeCell ref="G24:J24"/>
    <mergeCell ref="A23:F23"/>
    <mergeCell ref="G23:J23"/>
    <mergeCell ref="K23:M23"/>
    <mergeCell ref="N23:Q23"/>
    <mergeCell ref="R23:T23"/>
    <mergeCell ref="U23:V23"/>
    <mergeCell ref="U24:V24"/>
    <mergeCell ref="N24:Q24"/>
    <mergeCell ref="R24:T24"/>
    <mergeCell ref="K25:M25"/>
    <mergeCell ref="A25:F25"/>
    <mergeCell ref="G25:J25"/>
    <mergeCell ref="U25:V25"/>
    <mergeCell ref="N25:Q25"/>
    <mergeCell ref="R25:T25"/>
    <mergeCell ref="U28:V28"/>
    <mergeCell ref="A27:F27"/>
    <mergeCell ref="G27:J27"/>
    <mergeCell ref="A26:F26"/>
    <mergeCell ref="G26:J26"/>
    <mergeCell ref="K26:M26"/>
    <mergeCell ref="N26:Q26"/>
    <mergeCell ref="R26:T26"/>
    <mergeCell ref="U26:V26"/>
    <mergeCell ref="K27:M27"/>
    <mergeCell ref="N27:Q27"/>
    <mergeCell ref="R27:T27"/>
    <mergeCell ref="K29:M29"/>
    <mergeCell ref="N29:Q29"/>
    <mergeCell ref="A29:F29"/>
    <mergeCell ref="G29:J29"/>
    <mergeCell ref="A28:F28"/>
    <mergeCell ref="G28:J28"/>
    <mergeCell ref="K28:M28"/>
    <mergeCell ref="N28:Q28"/>
    <mergeCell ref="R28:T28"/>
    <mergeCell ref="R29:T29"/>
    <mergeCell ref="A31:F31"/>
    <mergeCell ref="G31:J31"/>
    <mergeCell ref="A30:F30"/>
    <mergeCell ref="G30:J30"/>
    <mergeCell ref="K30:M30"/>
    <mergeCell ref="N30:Q30"/>
    <mergeCell ref="R30:T30"/>
    <mergeCell ref="U30:V30"/>
    <mergeCell ref="K31:M31"/>
    <mergeCell ref="N31:Q31"/>
    <mergeCell ref="R31:T31"/>
    <mergeCell ref="A32:F32"/>
    <mergeCell ref="G32:J32"/>
    <mergeCell ref="K32:M32"/>
    <mergeCell ref="N32:Q32"/>
    <mergeCell ref="R32:T32"/>
    <mergeCell ref="A33:F33"/>
    <mergeCell ref="G33:J33"/>
    <mergeCell ref="K33:M33"/>
    <mergeCell ref="N33:Q33"/>
    <mergeCell ref="R33:T33"/>
    <mergeCell ref="G36:J36"/>
    <mergeCell ref="A35:F35"/>
    <mergeCell ref="G35:J35"/>
    <mergeCell ref="K35:M35"/>
    <mergeCell ref="N35:Q35"/>
    <mergeCell ref="R35:T35"/>
    <mergeCell ref="U35:V35"/>
    <mergeCell ref="A34:F34"/>
    <mergeCell ref="G34:J34"/>
    <mergeCell ref="K34:M34"/>
    <mergeCell ref="K36:M36"/>
    <mergeCell ref="N36:Q36"/>
    <mergeCell ref="N34:Q34"/>
    <mergeCell ref="R34:T34"/>
    <mergeCell ref="R36:T36"/>
    <mergeCell ref="W11:AF11"/>
    <mergeCell ref="W12:AF12"/>
    <mergeCell ref="W13:AF13"/>
    <mergeCell ref="W25:AF25"/>
    <mergeCell ref="A40:F40"/>
    <mergeCell ref="G40:J40"/>
    <mergeCell ref="K40:M40"/>
    <mergeCell ref="N40:Q40"/>
    <mergeCell ref="R40:T40"/>
    <mergeCell ref="U40:V40"/>
    <mergeCell ref="A39:F39"/>
    <mergeCell ref="G39:J39"/>
    <mergeCell ref="A38:F38"/>
    <mergeCell ref="G38:J38"/>
    <mergeCell ref="K38:M38"/>
    <mergeCell ref="N38:Q38"/>
    <mergeCell ref="R38:T38"/>
    <mergeCell ref="U38:V38"/>
    <mergeCell ref="K39:M39"/>
    <mergeCell ref="U39:V39"/>
    <mergeCell ref="N39:Q39"/>
    <mergeCell ref="R39:T39"/>
    <mergeCell ref="U33:V33"/>
    <mergeCell ref="A36:F36"/>
    <mergeCell ref="W18:AF18"/>
    <mergeCell ref="W19:AF19"/>
    <mergeCell ref="W21:AF21"/>
    <mergeCell ref="W22:AF22"/>
    <mergeCell ref="A37:F37"/>
    <mergeCell ref="G37:J37"/>
    <mergeCell ref="K37:M37"/>
    <mergeCell ref="U37:V37"/>
    <mergeCell ref="W2:AF4"/>
    <mergeCell ref="N2:V2"/>
    <mergeCell ref="U34:V34"/>
    <mergeCell ref="U36:V36"/>
    <mergeCell ref="N37:Q37"/>
    <mergeCell ref="R37:T37"/>
    <mergeCell ref="U27:V27"/>
    <mergeCell ref="U29:V29"/>
    <mergeCell ref="U31:V31"/>
    <mergeCell ref="U32:V32"/>
    <mergeCell ref="W5:AF5"/>
    <mergeCell ref="W6:AF6"/>
    <mergeCell ref="W7:AF7"/>
    <mergeCell ref="W8:AF8"/>
    <mergeCell ref="W9:AF9"/>
    <mergeCell ref="W10:AF10"/>
    <mergeCell ref="W33:AF33"/>
    <mergeCell ref="W34:AF34"/>
    <mergeCell ref="W36:AF36"/>
    <mergeCell ref="W32:AF32"/>
    <mergeCell ref="A41:AF41"/>
    <mergeCell ref="A42:AF42"/>
    <mergeCell ref="A1:AF1"/>
    <mergeCell ref="W16:AF16"/>
    <mergeCell ref="W20:AF20"/>
    <mergeCell ref="W23:AF23"/>
    <mergeCell ref="W37:AF37"/>
    <mergeCell ref="W38:AF38"/>
    <mergeCell ref="W40:AF40"/>
    <mergeCell ref="W14:AF14"/>
    <mergeCell ref="W31:AF31"/>
    <mergeCell ref="W35:AF35"/>
    <mergeCell ref="W39:AF39"/>
    <mergeCell ref="W15:AF15"/>
    <mergeCell ref="W27:AF27"/>
    <mergeCell ref="W26:AF26"/>
    <mergeCell ref="W28:AF28"/>
    <mergeCell ref="W29:AF29"/>
    <mergeCell ref="W30:AF30"/>
    <mergeCell ref="W17:AF17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F1E5A-9607-4DBE-AEE8-E04376BE5442}">
  <sheetPr>
    <pageSetUpPr fitToPage="1"/>
  </sheetPr>
  <dimension ref="A1:Z136"/>
  <sheetViews>
    <sheetView tabSelected="1" zoomScale="140" zoomScaleNormal="140" workbookViewId="0">
      <pane ySplit="3" topLeftCell="A4" activePane="bottomLeft" state="frozen"/>
      <selection pane="bottomLeft" activeCell="G6" sqref="G6:J6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thickBot="1" x14ac:dyDescent="0.2">
      <c r="A1" s="184" t="s">
        <v>176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6"/>
    </row>
    <row r="2" spans="1:26" s="3" customFormat="1" ht="42.75" customHeight="1" x14ac:dyDescent="0.15">
      <c r="A2" s="577" t="s">
        <v>177</v>
      </c>
      <c r="B2" s="578"/>
      <c r="C2" s="578"/>
      <c r="D2" s="578"/>
      <c r="E2" s="578"/>
      <c r="F2" s="579"/>
      <c r="G2" s="583" t="s">
        <v>178</v>
      </c>
      <c r="H2" s="584"/>
      <c r="I2" s="585"/>
      <c r="J2" s="585"/>
      <c r="K2" s="585"/>
      <c r="L2" s="586"/>
      <c r="M2" s="583" t="s">
        <v>179</v>
      </c>
      <c r="N2" s="584"/>
      <c r="O2" s="585"/>
      <c r="P2" s="585"/>
      <c r="Q2" s="585"/>
      <c r="R2" s="586"/>
      <c r="S2" s="587"/>
      <c r="T2" s="483"/>
      <c r="U2" s="483"/>
      <c r="V2" s="483"/>
      <c r="W2" s="483"/>
      <c r="X2" s="483"/>
      <c r="Y2" s="483"/>
      <c r="Z2" s="588"/>
    </row>
    <row r="3" spans="1:26" s="3" customFormat="1" ht="25.5" customHeight="1" thickBot="1" x14ac:dyDescent="0.2">
      <c r="A3" s="580"/>
      <c r="B3" s="581"/>
      <c r="C3" s="581"/>
      <c r="D3" s="581"/>
      <c r="E3" s="581"/>
      <c r="F3" s="582"/>
      <c r="G3" s="589" t="s">
        <v>180</v>
      </c>
      <c r="H3" s="590"/>
      <c r="I3" s="591"/>
      <c r="J3" s="591"/>
      <c r="K3" s="592" t="s">
        <v>181</v>
      </c>
      <c r="L3" s="593"/>
      <c r="M3" s="589" t="s">
        <v>180</v>
      </c>
      <c r="N3" s="590"/>
      <c r="O3" s="591"/>
      <c r="P3" s="591"/>
      <c r="Q3" s="592" t="s">
        <v>181</v>
      </c>
      <c r="R3" s="593"/>
      <c r="S3" s="594" t="s">
        <v>182</v>
      </c>
      <c r="T3" s="592"/>
      <c r="U3" s="592"/>
      <c r="V3" s="592"/>
      <c r="W3" s="592"/>
      <c r="X3" s="592"/>
      <c r="Y3" s="592"/>
      <c r="Z3" s="593"/>
    </row>
    <row r="4" spans="1:26" s="3" customFormat="1" ht="24.95" customHeight="1" x14ac:dyDescent="0.15">
      <c r="A4" s="566" t="s">
        <v>183</v>
      </c>
      <c r="B4" s="567"/>
      <c r="C4" s="567"/>
      <c r="D4" s="567"/>
      <c r="E4" s="567"/>
      <c r="F4" s="568"/>
      <c r="G4" s="569">
        <f>'6. rozpočet'!K4</f>
        <v>0</v>
      </c>
      <c r="H4" s="570"/>
      <c r="I4" s="571"/>
      <c r="J4" s="571"/>
      <c r="K4" s="572" t="e">
        <f>G4/G19</f>
        <v>#DIV/0!</v>
      </c>
      <c r="L4" s="573"/>
      <c r="M4" s="569">
        <f>'6. rozpočet'!R4</f>
        <v>0</v>
      </c>
      <c r="N4" s="570"/>
      <c r="O4" s="571"/>
      <c r="P4" s="571"/>
      <c r="Q4" s="572" t="e">
        <f>M4/M19</f>
        <v>#DIV/0!</v>
      </c>
      <c r="R4" s="573"/>
      <c r="S4" s="574"/>
      <c r="T4" s="575"/>
      <c r="U4" s="575"/>
      <c r="V4" s="575"/>
      <c r="W4" s="575"/>
      <c r="X4" s="575"/>
      <c r="Y4" s="575"/>
      <c r="Z4" s="576"/>
    </row>
    <row r="5" spans="1:26" s="3" customFormat="1" ht="24.95" customHeight="1" x14ac:dyDescent="0.15">
      <c r="A5" s="137" t="s">
        <v>184</v>
      </c>
      <c r="B5" s="138"/>
      <c r="C5" s="138"/>
      <c r="D5" s="138"/>
      <c r="E5" s="138"/>
      <c r="F5" s="154"/>
      <c r="G5" s="556"/>
      <c r="H5" s="557"/>
      <c r="I5" s="558"/>
      <c r="J5" s="558"/>
      <c r="K5" s="559" t="e">
        <f>G5/G19</f>
        <v>#DIV/0!</v>
      </c>
      <c r="L5" s="560"/>
      <c r="M5" s="556"/>
      <c r="N5" s="557"/>
      <c r="O5" s="558"/>
      <c r="P5" s="558"/>
      <c r="Q5" s="561" t="e">
        <f>M5/M19</f>
        <v>#DIV/0!</v>
      </c>
      <c r="R5" s="562"/>
      <c r="S5" s="563"/>
      <c r="T5" s="564"/>
      <c r="U5" s="564"/>
      <c r="V5" s="564"/>
      <c r="W5" s="564"/>
      <c r="X5" s="564"/>
      <c r="Y5" s="564"/>
      <c r="Z5" s="565"/>
    </row>
    <row r="6" spans="1:26" s="3" customFormat="1" ht="24.95" customHeight="1" x14ac:dyDescent="0.15">
      <c r="A6" s="137" t="s">
        <v>185</v>
      </c>
      <c r="B6" s="138"/>
      <c r="C6" s="138"/>
      <c r="D6" s="138"/>
      <c r="E6" s="138"/>
      <c r="F6" s="154"/>
      <c r="G6" s="556"/>
      <c r="H6" s="557"/>
      <c r="I6" s="558"/>
      <c r="J6" s="558"/>
      <c r="K6" s="559" t="e">
        <f>G6/G19</f>
        <v>#DIV/0!</v>
      </c>
      <c r="L6" s="560"/>
      <c r="M6" s="556"/>
      <c r="N6" s="557"/>
      <c r="O6" s="558"/>
      <c r="P6" s="558"/>
      <c r="Q6" s="561" t="e">
        <f>M6/M19</f>
        <v>#DIV/0!</v>
      </c>
      <c r="R6" s="562"/>
      <c r="S6" s="563"/>
      <c r="T6" s="564"/>
      <c r="U6" s="564"/>
      <c r="V6" s="564"/>
      <c r="W6" s="564"/>
      <c r="X6" s="564"/>
      <c r="Y6" s="564"/>
      <c r="Z6" s="565"/>
    </row>
    <row r="7" spans="1:26" s="3" customFormat="1" ht="24.95" customHeight="1" x14ac:dyDescent="0.15">
      <c r="A7" s="137" t="s">
        <v>186</v>
      </c>
      <c r="B7" s="138"/>
      <c r="C7" s="138"/>
      <c r="D7" s="138"/>
      <c r="E7" s="138"/>
      <c r="F7" s="154"/>
      <c r="G7" s="556"/>
      <c r="H7" s="557"/>
      <c r="I7" s="558"/>
      <c r="J7" s="558"/>
      <c r="K7" s="559" t="e">
        <f>G7/G19</f>
        <v>#DIV/0!</v>
      </c>
      <c r="L7" s="560"/>
      <c r="M7" s="556"/>
      <c r="N7" s="557"/>
      <c r="O7" s="558"/>
      <c r="P7" s="558"/>
      <c r="Q7" s="561" t="e">
        <f>M7/M19</f>
        <v>#DIV/0!</v>
      </c>
      <c r="R7" s="562"/>
      <c r="S7" s="563"/>
      <c r="T7" s="564"/>
      <c r="U7" s="564"/>
      <c r="V7" s="564"/>
      <c r="W7" s="564"/>
      <c r="X7" s="564"/>
      <c r="Y7" s="564"/>
      <c r="Z7" s="565"/>
    </row>
    <row r="8" spans="1:26" s="3" customFormat="1" ht="24.95" customHeight="1" x14ac:dyDescent="0.15">
      <c r="A8" s="137" t="s">
        <v>187</v>
      </c>
      <c r="B8" s="138"/>
      <c r="C8" s="138"/>
      <c r="D8" s="138"/>
      <c r="E8" s="138"/>
      <c r="F8" s="154"/>
      <c r="G8" s="556"/>
      <c r="H8" s="557"/>
      <c r="I8" s="558"/>
      <c r="J8" s="558"/>
      <c r="K8" s="559" t="e">
        <f>G8/G19</f>
        <v>#DIV/0!</v>
      </c>
      <c r="L8" s="560"/>
      <c r="M8" s="556"/>
      <c r="N8" s="557"/>
      <c r="O8" s="558"/>
      <c r="P8" s="558"/>
      <c r="Q8" s="561" t="e">
        <f>M8/M19</f>
        <v>#DIV/0!</v>
      </c>
      <c r="R8" s="562"/>
      <c r="S8" s="563"/>
      <c r="T8" s="564"/>
      <c r="U8" s="564"/>
      <c r="V8" s="564"/>
      <c r="W8" s="564"/>
      <c r="X8" s="564"/>
      <c r="Y8" s="564"/>
      <c r="Z8" s="565"/>
    </row>
    <row r="9" spans="1:26" s="3" customFormat="1" ht="24.95" customHeight="1" x14ac:dyDescent="0.15">
      <c r="A9" s="137" t="s">
        <v>188</v>
      </c>
      <c r="B9" s="138"/>
      <c r="C9" s="138"/>
      <c r="D9" s="138"/>
      <c r="E9" s="138"/>
      <c r="F9" s="154"/>
      <c r="G9" s="556"/>
      <c r="H9" s="557"/>
      <c r="I9" s="558"/>
      <c r="J9" s="558"/>
      <c r="K9" s="559" t="e">
        <f>G9/G19</f>
        <v>#DIV/0!</v>
      </c>
      <c r="L9" s="560"/>
      <c r="M9" s="556"/>
      <c r="N9" s="557"/>
      <c r="O9" s="558"/>
      <c r="P9" s="558"/>
      <c r="Q9" s="561" t="e">
        <f>M9/M19</f>
        <v>#DIV/0!</v>
      </c>
      <c r="R9" s="562"/>
      <c r="S9" s="563"/>
      <c r="T9" s="564"/>
      <c r="U9" s="564"/>
      <c r="V9" s="564"/>
      <c r="W9" s="564"/>
      <c r="X9" s="564"/>
      <c r="Y9" s="564"/>
      <c r="Z9" s="565"/>
    </row>
    <row r="10" spans="1:26" s="3" customFormat="1" ht="24.95" customHeight="1" x14ac:dyDescent="0.15">
      <c r="A10" s="137" t="s">
        <v>189</v>
      </c>
      <c r="B10" s="138"/>
      <c r="C10" s="138"/>
      <c r="D10" s="138"/>
      <c r="E10" s="138"/>
      <c r="F10" s="154"/>
      <c r="G10" s="556"/>
      <c r="H10" s="557"/>
      <c r="I10" s="558"/>
      <c r="J10" s="558"/>
      <c r="K10" s="559" t="e">
        <f>G10/G19</f>
        <v>#DIV/0!</v>
      </c>
      <c r="L10" s="560"/>
      <c r="M10" s="556"/>
      <c r="N10" s="557"/>
      <c r="O10" s="558"/>
      <c r="P10" s="558"/>
      <c r="Q10" s="561" t="e">
        <f>M10/M19</f>
        <v>#DIV/0!</v>
      </c>
      <c r="R10" s="562"/>
      <c r="S10" s="563"/>
      <c r="T10" s="564"/>
      <c r="U10" s="564"/>
      <c r="V10" s="564"/>
      <c r="W10" s="564"/>
      <c r="X10" s="564"/>
      <c r="Y10" s="564"/>
      <c r="Z10" s="565"/>
    </row>
    <row r="11" spans="1:26" s="3" customFormat="1" ht="24.95" customHeight="1" x14ac:dyDescent="0.15">
      <c r="A11" s="137" t="s">
        <v>190</v>
      </c>
      <c r="B11" s="138"/>
      <c r="C11" s="138"/>
      <c r="D11" s="138"/>
      <c r="E11" s="138"/>
      <c r="F11" s="154"/>
      <c r="G11" s="556"/>
      <c r="H11" s="557"/>
      <c r="I11" s="558"/>
      <c r="J11" s="558"/>
      <c r="K11" s="559" t="e">
        <f>G11/G19</f>
        <v>#DIV/0!</v>
      </c>
      <c r="L11" s="560"/>
      <c r="M11" s="556"/>
      <c r="N11" s="557"/>
      <c r="O11" s="558"/>
      <c r="P11" s="558"/>
      <c r="Q11" s="561" t="e">
        <f>M11/M19</f>
        <v>#DIV/0!</v>
      </c>
      <c r="R11" s="562"/>
      <c r="S11" s="563"/>
      <c r="T11" s="564"/>
      <c r="U11" s="564"/>
      <c r="V11" s="564"/>
      <c r="W11" s="564"/>
      <c r="X11" s="564"/>
      <c r="Y11" s="564"/>
      <c r="Z11" s="565"/>
    </row>
    <row r="12" spans="1:26" s="3" customFormat="1" ht="24.95" customHeight="1" x14ac:dyDescent="0.15">
      <c r="A12" s="137" t="s">
        <v>191</v>
      </c>
      <c r="B12" s="138"/>
      <c r="C12" s="138"/>
      <c r="D12" s="138"/>
      <c r="E12" s="138"/>
      <c r="F12" s="154"/>
      <c r="G12" s="556"/>
      <c r="H12" s="557"/>
      <c r="I12" s="558"/>
      <c r="J12" s="558"/>
      <c r="K12" s="559" t="e">
        <f>G12/G19</f>
        <v>#DIV/0!</v>
      </c>
      <c r="L12" s="560"/>
      <c r="M12" s="556"/>
      <c r="N12" s="557"/>
      <c r="O12" s="558"/>
      <c r="P12" s="558"/>
      <c r="Q12" s="561" t="e">
        <f>M12/M19</f>
        <v>#DIV/0!</v>
      </c>
      <c r="R12" s="562"/>
      <c r="S12" s="563"/>
      <c r="T12" s="564"/>
      <c r="U12" s="564"/>
      <c r="V12" s="564"/>
      <c r="W12" s="564"/>
      <c r="X12" s="564"/>
      <c r="Y12" s="564"/>
      <c r="Z12" s="565"/>
    </row>
    <row r="13" spans="1:26" s="3" customFormat="1" ht="24.95" customHeight="1" x14ac:dyDescent="0.15">
      <c r="A13" s="137" t="s">
        <v>192</v>
      </c>
      <c r="B13" s="138"/>
      <c r="C13" s="138"/>
      <c r="D13" s="138"/>
      <c r="E13" s="138"/>
      <c r="F13" s="154"/>
      <c r="G13" s="556"/>
      <c r="H13" s="557"/>
      <c r="I13" s="558"/>
      <c r="J13" s="558"/>
      <c r="K13" s="559" t="e">
        <f>G13/G19</f>
        <v>#DIV/0!</v>
      </c>
      <c r="L13" s="560"/>
      <c r="M13" s="556"/>
      <c r="N13" s="557"/>
      <c r="O13" s="558"/>
      <c r="P13" s="558"/>
      <c r="Q13" s="561" t="e">
        <f>M13/M19</f>
        <v>#DIV/0!</v>
      </c>
      <c r="R13" s="562"/>
      <c r="S13" s="563"/>
      <c r="T13" s="564"/>
      <c r="U13" s="564"/>
      <c r="V13" s="564"/>
      <c r="W13" s="564"/>
      <c r="X13" s="564"/>
      <c r="Y13" s="564"/>
      <c r="Z13" s="565"/>
    </row>
    <row r="14" spans="1:26" s="3" customFormat="1" ht="24.95" customHeight="1" x14ac:dyDescent="0.15">
      <c r="A14" s="137" t="s">
        <v>193</v>
      </c>
      <c r="B14" s="138"/>
      <c r="C14" s="138"/>
      <c r="D14" s="138"/>
      <c r="E14" s="138"/>
      <c r="F14" s="154"/>
      <c r="G14" s="556"/>
      <c r="H14" s="557"/>
      <c r="I14" s="558"/>
      <c r="J14" s="558"/>
      <c r="K14" s="559" t="e">
        <f>G14/G19</f>
        <v>#DIV/0!</v>
      </c>
      <c r="L14" s="560"/>
      <c r="M14" s="556"/>
      <c r="N14" s="557"/>
      <c r="O14" s="558"/>
      <c r="P14" s="558"/>
      <c r="Q14" s="561" t="e">
        <f>M14/M19</f>
        <v>#DIV/0!</v>
      </c>
      <c r="R14" s="562"/>
      <c r="S14" s="563"/>
      <c r="T14" s="564"/>
      <c r="U14" s="564"/>
      <c r="V14" s="564"/>
      <c r="W14" s="564"/>
      <c r="X14" s="564"/>
      <c r="Y14" s="564"/>
      <c r="Z14" s="565"/>
    </row>
    <row r="15" spans="1:26" s="3" customFormat="1" ht="24.95" customHeight="1" x14ac:dyDescent="0.15">
      <c r="A15" s="137" t="s">
        <v>194</v>
      </c>
      <c r="B15" s="138"/>
      <c r="C15" s="138"/>
      <c r="D15" s="138"/>
      <c r="E15" s="138"/>
      <c r="F15" s="154"/>
      <c r="G15" s="556"/>
      <c r="H15" s="557"/>
      <c r="I15" s="558"/>
      <c r="J15" s="558"/>
      <c r="K15" s="559" t="e">
        <f>G15/G19</f>
        <v>#DIV/0!</v>
      </c>
      <c r="L15" s="560"/>
      <c r="M15" s="556"/>
      <c r="N15" s="557"/>
      <c r="O15" s="558"/>
      <c r="P15" s="558"/>
      <c r="Q15" s="561" t="e">
        <f>M15/M19</f>
        <v>#DIV/0!</v>
      </c>
      <c r="R15" s="562"/>
      <c r="S15" s="563"/>
      <c r="T15" s="564"/>
      <c r="U15" s="564"/>
      <c r="V15" s="564"/>
      <c r="W15" s="564"/>
      <c r="X15" s="564"/>
      <c r="Y15" s="564"/>
      <c r="Z15" s="565"/>
    </row>
    <row r="16" spans="1:26" s="3" customFormat="1" ht="24.95" customHeight="1" x14ac:dyDescent="0.15">
      <c r="A16" s="137" t="s">
        <v>195</v>
      </c>
      <c r="B16" s="138"/>
      <c r="C16" s="138"/>
      <c r="D16" s="138"/>
      <c r="E16" s="138"/>
      <c r="F16" s="154"/>
      <c r="G16" s="556"/>
      <c r="H16" s="557"/>
      <c r="I16" s="558"/>
      <c r="J16" s="558"/>
      <c r="K16" s="559" t="e">
        <f>G16/G19</f>
        <v>#DIV/0!</v>
      </c>
      <c r="L16" s="560"/>
      <c r="M16" s="556"/>
      <c r="N16" s="557"/>
      <c r="O16" s="558"/>
      <c r="P16" s="558"/>
      <c r="Q16" s="561" t="e">
        <f>M16/M19</f>
        <v>#DIV/0!</v>
      </c>
      <c r="R16" s="562"/>
      <c r="S16" s="563"/>
      <c r="T16" s="564"/>
      <c r="U16" s="564"/>
      <c r="V16" s="564"/>
      <c r="W16" s="564"/>
      <c r="X16" s="564"/>
      <c r="Y16" s="564"/>
      <c r="Z16" s="565"/>
    </row>
    <row r="17" spans="1:26" s="3" customFormat="1" ht="24.95" customHeight="1" x14ac:dyDescent="0.15">
      <c r="A17" s="137" t="s">
        <v>196</v>
      </c>
      <c r="B17" s="138"/>
      <c r="C17" s="138"/>
      <c r="D17" s="138"/>
      <c r="E17" s="138"/>
      <c r="F17" s="154"/>
      <c r="G17" s="556"/>
      <c r="H17" s="557"/>
      <c r="I17" s="558"/>
      <c r="J17" s="558"/>
      <c r="K17" s="559" t="e">
        <f>G17/G19</f>
        <v>#DIV/0!</v>
      </c>
      <c r="L17" s="560"/>
      <c r="M17" s="556"/>
      <c r="N17" s="557"/>
      <c r="O17" s="558"/>
      <c r="P17" s="558"/>
      <c r="Q17" s="561" t="e">
        <f>M17/M19</f>
        <v>#DIV/0!</v>
      </c>
      <c r="R17" s="562"/>
      <c r="S17" s="563"/>
      <c r="T17" s="564"/>
      <c r="U17" s="564"/>
      <c r="V17" s="564"/>
      <c r="W17" s="564"/>
      <c r="X17" s="564"/>
      <c r="Y17" s="564"/>
      <c r="Z17" s="565"/>
    </row>
    <row r="18" spans="1:26" s="3" customFormat="1" ht="24.95" customHeight="1" thickBot="1" x14ac:dyDescent="0.2">
      <c r="A18" s="141" t="s">
        <v>197</v>
      </c>
      <c r="B18" s="142"/>
      <c r="C18" s="142"/>
      <c r="D18" s="142"/>
      <c r="E18" s="142"/>
      <c r="F18" s="545"/>
      <c r="G18" s="546"/>
      <c r="H18" s="547"/>
      <c r="I18" s="548"/>
      <c r="J18" s="548"/>
      <c r="K18" s="549" t="e">
        <f>G18/G19</f>
        <v>#DIV/0!</v>
      </c>
      <c r="L18" s="550"/>
      <c r="M18" s="546"/>
      <c r="N18" s="547"/>
      <c r="O18" s="548"/>
      <c r="P18" s="548"/>
      <c r="Q18" s="551" t="e">
        <f>M18/M19</f>
        <v>#DIV/0!</v>
      </c>
      <c r="R18" s="552"/>
      <c r="S18" s="553"/>
      <c r="T18" s="554"/>
      <c r="U18" s="554"/>
      <c r="V18" s="554"/>
      <c r="W18" s="554"/>
      <c r="X18" s="554"/>
      <c r="Y18" s="554"/>
      <c r="Z18" s="555"/>
    </row>
    <row r="19" spans="1:26" s="3" customFormat="1" ht="24.95" customHeight="1" thickBot="1" x14ac:dyDescent="0.2">
      <c r="A19" s="534" t="s">
        <v>198</v>
      </c>
      <c r="B19" s="535"/>
      <c r="C19" s="535"/>
      <c r="D19" s="535"/>
      <c r="E19" s="535"/>
      <c r="F19" s="536"/>
      <c r="G19" s="537">
        <f>SUM(G4:J18)</f>
        <v>0</v>
      </c>
      <c r="H19" s="538"/>
      <c r="I19" s="539"/>
      <c r="J19" s="539"/>
      <c r="K19" s="540" t="e">
        <f>SUM(K4:L18)</f>
        <v>#DIV/0!</v>
      </c>
      <c r="L19" s="541"/>
      <c r="M19" s="537">
        <f>SUM(M4:P18)</f>
        <v>0</v>
      </c>
      <c r="N19" s="538"/>
      <c r="O19" s="539"/>
      <c r="P19" s="539"/>
      <c r="Q19" s="540" t="e">
        <f>SUM(Q4:R18)</f>
        <v>#DIV/0!</v>
      </c>
      <c r="R19" s="541"/>
      <c r="S19" s="542"/>
      <c r="T19" s="543"/>
      <c r="U19" s="543"/>
      <c r="V19" s="543"/>
      <c r="W19" s="543"/>
      <c r="X19" s="543"/>
      <c r="Y19" s="543"/>
      <c r="Z19" s="544"/>
    </row>
    <row r="20" spans="1:26" s="2" customFormat="1" ht="28.5" customHeight="1" thickBot="1" x14ac:dyDescent="0.2">
      <c r="A20" s="529" t="s">
        <v>199</v>
      </c>
      <c r="B20" s="530"/>
      <c r="C20" s="530"/>
      <c r="D20" s="530"/>
      <c r="E20" s="530"/>
      <c r="F20" s="531"/>
      <c r="G20" s="526">
        <f>G19-'6. rozpočet'!G4</f>
        <v>0</v>
      </c>
      <c r="H20" s="527"/>
      <c r="I20" s="527"/>
      <c r="J20" s="527"/>
      <c r="K20" s="527"/>
      <c r="L20" s="528"/>
      <c r="M20" s="526">
        <f>M19-'6. rozpočet'!N4</f>
        <v>0</v>
      </c>
      <c r="N20" s="527"/>
      <c r="O20" s="527"/>
      <c r="P20" s="527"/>
      <c r="Q20" s="527"/>
      <c r="R20" s="528"/>
      <c r="S20" s="532"/>
      <c r="T20" s="532"/>
      <c r="U20" s="532"/>
      <c r="V20" s="532"/>
      <c r="W20" s="532"/>
      <c r="X20" s="532"/>
      <c r="Y20" s="532"/>
      <c r="Z20" s="533"/>
    </row>
    <row r="21" spans="1:26" s="3" customFormat="1" ht="20.100000000000001" customHeight="1" x14ac:dyDescent="0.15">
      <c r="A21" s="522" t="s">
        <v>200</v>
      </c>
      <c r="B21" s="523"/>
      <c r="C21" s="523"/>
      <c r="D21" s="523"/>
      <c r="E21" s="523"/>
      <c r="F21" s="523"/>
      <c r="G21" s="523"/>
      <c r="H21" s="523"/>
      <c r="I21" s="523"/>
      <c r="J21" s="523"/>
      <c r="K21" s="523"/>
      <c r="L21" s="523"/>
      <c r="M21" s="523"/>
      <c r="N21" s="523"/>
      <c r="O21" s="523"/>
      <c r="P21" s="523"/>
      <c r="Q21" s="523"/>
      <c r="R21" s="523"/>
      <c r="S21" s="523"/>
      <c r="T21" s="523"/>
      <c r="U21" s="523"/>
      <c r="V21" s="523"/>
      <c r="W21" s="523"/>
      <c r="X21" s="523"/>
      <c r="Y21" s="523"/>
      <c r="Z21" s="524"/>
    </row>
    <row r="22" spans="1:26" s="3" customFormat="1" ht="60" customHeight="1" thickBot="1" x14ac:dyDescent="0.2">
      <c r="A22" s="525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6"/>
    </row>
    <row r="23" spans="1:26" s="3" customFormat="1" ht="12.75" customHeight="1" x14ac:dyDescent="0.15"/>
    <row r="24" spans="1:26" s="3" customFormat="1" ht="12.75" customHeight="1" x14ac:dyDescent="0.15"/>
    <row r="25" spans="1:26" s="3" customFormat="1" ht="12.75" customHeight="1" x14ac:dyDescent="0.15"/>
    <row r="26" spans="1:26" s="3" customFormat="1" ht="12.75" customHeight="1" x14ac:dyDescent="0.15"/>
    <row r="27" spans="1:26" s="3" customFormat="1" ht="12.75" customHeight="1" x14ac:dyDescent="0.15"/>
    <row r="28" spans="1:26" s="3" customFormat="1" ht="12.75" customHeight="1" x14ac:dyDescent="0.15"/>
    <row r="29" spans="1:26" s="3" customFormat="1" ht="12.75" customHeight="1" x14ac:dyDescent="0.15"/>
    <row r="30" spans="1:26" s="3" customFormat="1" ht="12.75" customHeight="1" x14ac:dyDescent="0.15"/>
    <row r="31" spans="1:26" s="3" customFormat="1" ht="12.75" customHeight="1" x14ac:dyDescent="0.15"/>
    <row r="32" spans="1:26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  <row r="123" s="3" customFormat="1" ht="12.75" customHeight="1" x14ac:dyDescent="0.15"/>
    <row r="124" s="3" customFormat="1" ht="12.75" customHeight="1" x14ac:dyDescent="0.15"/>
    <row r="125" s="3" customFormat="1" ht="12.75" customHeight="1" x14ac:dyDescent="0.15"/>
    <row r="126" s="3" customFormat="1" ht="12.75" customHeight="1" x14ac:dyDescent="0.15"/>
    <row r="127" s="3" customFormat="1" ht="12.75" customHeight="1" x14ac:dyDescent="0.15"/>
    <row r="128" s="3" customFormat="1" ht="12.75" customHeight="1" x14ac:dyDescent="0.15"/>
    <row r="129" s="3" customFormat="1" ht="12.75" customHeight="1" x14ac:dyDescent="0.15"/>
    <row r="130" s="3" customFormat="1" ht="12.75" customHeight="1" x14ac:dyDescent="0.15"/>
    <row r="131" s="3" customFormat="1" ht="12.75" customHeight="1" x14ac:dyDescent="0.15"/>
    <row r="132" s="3" customFormat="1" ht="12.75" customHeight="1" x14ac:dyDescent="0.15"/>
    <row r="133" s="3" customFormat="1" ht="12.75" customHeight="1" x14ac:dyDescent="0.15"/>
    <row r="134" s="3" customFormat="1" ht="12.75" customHeight="1" x14ac:dyDescent="0.15"/>
    <row r="135" s="3" customFormat="1" ht="12.75" customHeight="1" x14ac:dyDescent="0.15"/>
    <row r="136" s="3" customFormat="1" ht="12.75" customHeight="1" x14ac:dyDescent="0.15"/>
  </sheetData>
  <sheetProtection algorithmName="SHA-512" hashValue="k3qRTQM2F2VYHFlGnz923MGU+eE2gHjaWMJ+q5KPqdQCC/yZFCPi3Nrf7JULhCYWaalaSwzaCa5Iuxbi6TwjRw==" saltValue="XPVH1pBCB0784YqkWUy6/g==" spinCount="100000" sheet="1" objects="1" scenarios="1"/>
  <protectedRanges>
    <protectedRange sqref="G5:J18 M5:P18 A22" name="Oblast1"/>
  </protectedRanges>
  <mergeCells count="112">
    <mergeCell ref="A1:Z1"/>
    <mergeCell ref="A2:F3"/>
    <mergeCell ref="G2:L2"/>
    <mergeCell ref="M2:R2"/>
    <mergeCell ref="S2:Z2"/>
    <mergeCell ref="G3:J3"/>
    <mergeCell ref="K3:L3"/>
    <mergeCell ref="M3:P3"/>
    <mergeCell ref="Q3:R3"/>
    <mergeCell ref="S3:Z3"/>
    <mergeCell ref="A4:F4"/>
    <mergeCell ref="G4:J4"/>
    <mergeCell ref="K4:L4"/>
    <mergeCell ref="M4:P4"/>
    <mergeCell ref="Q4:R4"/>
    <mergeCell ref="S4:Z4"/>
    <mergeCell ref="A6:F6"/>
    <mergeCell ref="G6:J6"/>
    <mergeCell ref="K6:L6"/>
    <mergeCell ref="M6:P6"/>
    <mergeCell ref="Q6:R6"/>
    <mergeCell ref="S6:Z6"/>
    <mergeCell ref="A5:F5"/>
    <mergeCell ref="G5:J5"/>
    <mergeCell ref="K5:L5"/>
    <mergeCell ref="M5:P5"/>
    <mergeCell ref="Q5:R5"/>
    <mergeCell ref="S5:Z5"/>
    <mergeCell ref="A8:F8"/>
    <mergeCell ref="G8:J8"/>
    <mergeCell ref="K8:L8"/>
    <mergeCell ref="M8:P8"/>
    <mergeCell ref="Q8:R8"/>
    <mergeCell ref="S8:Z8"/>
    <mergeCell ref="A7:F7"/>
    <mergeCell ref="G7:J7"/>
    <mergeCell ref="K7:L7"/>
    <mergeCell ref="M7:P7"/>
    <mergeCell ref="Q7:R7"/>
    <mergeCell ref="S7:Z7"/>
    <mergeCell ref="A10:F10"/>
    <mergeCell ref="G10:J10"/>
    <mergeCell ref="K10:L10"/>
    <mergeCell ref="M10:P10"/>
    <mergeCell ref="Q10:R10"/>
    <mergeCell ref="S10:Z10"/>
    <mergeCell ref="A9:F9"/>
    <mergeCell ref="G9:J9"/>
    <mergeCell ref="K9:L9"/>
    <mergeCell ref="M9:P9"/>
    <mergeCell ref="Q9:R9"/>
    <mergeCell ref="S9:Z9"/>
    <mergeCell ref="A12:F12"/>
    <mergeCell ref="G12:J12"/>
    <mergeCell ref="K12:L12"/>
    <mergeCell ref="M12:P12"/>
    <mergeCell ref="Q12:R12"/>
    <mergeCell ref="S12:Z12"/>
    <mergeCell ref="A11:F11"/>
    <mergeCell ref="G11:J11"/>
    <mergeCell ref="K11:L11"/>
    <mergeCell ref="M11:P11"/>
    <mergeCell ref="Q11:R11"/>
    <mergeCell ref="S11:Z11"/>
    <mergeCell ref="A14:F14"/>
    <mergeCell ref="G14:J14"/>
    <mergeCell ref="K14:L14"/>
    <mergeCell ref="M14:P14"/>
    <mergeCell ref="Q14:R14"/>
    <mergeCell ref="S14:Z14"/>
    <mergeCell ref="A13:F13"/>
    <mergeCell ref="G13:J13"/>
    <mergeCell ref="K13:L13"/>
    <mergeCell ref="M13:P13"/>
    <mergeCell ref="Q13:R13"/>
    <mergeCell ref="S13:Z13"/>
    <mergeCell ref="A16:F16"/>
    <mergeCell ref="G16:J16"/>
    <mergeCell ref="K16:L16"/>
    <mergeCell ref="M16:P16"/>
    <mergeCell ref="Q16:R16"/>
    <mergeCell ref="S16:Z16"/>
    <mergeCell ref="A15:F15"/>
    <mergeCell ref="G15:J15"/>
    <mergeCell ref="K15:L15"/>
    <mergeCell ref="M15:P15"/>
    <mergeCell ref="Q15:R15"/>
    <mergeCell ref="S15:Z15"/>
    <mergeCell ref="A18:F18"/>
    <mergeCell ref="G18:J18"/>
    <mergeCell ref="K18:L18"/>
    <mergeCell ref="M18:P18"/>
    <mergeCell ref="Q18:R18"/>
    <mergeCell ref="S18:Z18"/>
    <mergeCell ref="A17:F17"/>
    <mergeCell ref="G17:J17"/>
    <mergeCell ref="K17:L17"/>
    <mergeCell ref="M17:P17"/>
    <mergeCell ref="Q17:R17"/>
    <mergeCell ref="S17:Z17"/>
    <mergeCell ref="A21:Z21"/>
    <mergeCell ref="A22:Z22"/>
    <mergeCell ref="G20:L20"/>
    <mergeCell ref="M20:R20"/>
    <mergeCell ref="A20:F20"/>
    <mergeCell ref="S20:Z20"/>
    <mergeCell ref="A19:F19"/>
    <mergeCell ref="G19:J19"/>
    <mergeCell ref="K19:L19"/>
    <mergeCell ref="M19:P19"/>
    <mergeCell ref="Q19:R19"/>
    <mergeCell ref="S19:Z19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D4BB-990A-4412-9030-4507BB167C54}">
  <sheetPr>
    <pageSetUpPr fitToPage="1"/>
  </sheetPr>
  <dimension ref="A1:Z122"/>
  <sheetViews>
    <sheetView zoomScale="140" zoomScaleNormal="140" workbookViewId="0">
      <selection activeCell="AA15" sqref="AA15"/>
    </sheetView>
  </sheetViews>
  <sheetFormatPr defaultRowHeight="15" x14ac:dyDescent="0.25"/>
  <cols>
    <col min="1" max="26" width="3.28515625" customWidth="1"/>
  </cols>
  <sheetData>
    <row r="1" spans="1:26" s="3" customFormat="1" ht="20.100000000000001" customHeight="1" x14ac:dyDescent="0.15">
      <c r="A1" s="122" t="s">
        <v>201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</row>
    <row r="2" spans="1:26" s="3" customFormat="1" ht="99.95" customHeight="1" thickBot="1" x14ac:dyDescent="0.2">
      <c r="A2" s="52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6"/>
    </row>
    <row r="3" spans="1:26" s="3" customFormat="1" ht="20.100000000000001" customHeight="1" x14ac:dyDescent="0.15">
      <c r="A3" s="184" t="s">
        <v>202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</row>
    <row r="4" spans="1:26" s="4" customFormat="1" ht="12.75" customHeight="1" x14ac:dyDescent="0.25">
      <c r="A4" s="598" t="s">
        <v>203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600"/>
    </row>
    <row r="5" spans="1:26" s="4" customFormat="1" ht="20.25" customHeight="1" x14ac:dyDescent="0.25">
      <c r="A5" s="601" t="s">
        <v>204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3"/>
    </row>
    <row r="6" spans="1:26" s="3" customFormat="1" ht="12.75" customHeight="1" x14ac:dyDescent="0.15">
      <c r="A6" s="604" t="s">
        <v>205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6"/>
    </row>
    <row r="7" spans="1:26" s="3" customFormat="1" ht="12.75" customHeight="1" thickBot="1" x14ac:dyDescent="0.2">
      <c r="A7" s="598" t="s">
        <v>206</v>
      </c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599"/>
      <c r="Y7" s="599"/>
      <c r="Z7" s="600"/>
    </row>
    <row r="8" spans="1:26" s="3" customFormat="1" ht="20.100000000000001" customHeight="1" x14ac:dyDescent="0.15">
      <c r="A8" s="184" t="s">
        <v>207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6"/>
    </row>
    <row r="9" spans="1:26" s="3" customFormat="1" ht="39.75" customHeight="1" thickBot="1" x14ac:dyDescent="0.2">
      <c r="A9" s="595" t="s">
        <v>208</v>
      </c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7"/>
    </row>
    <row r="10" spans="1:26" s="3" customFormat="1" ht="20.100000000000001" customHeight="1" x14ac:dyDescent="0.15">
      <c r="A10" s="184" t="s">
        <v>209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6"/>
    </row>
    <row r="11" spans="1:26" s="3" customFormat="1" ht="28.5" customHeight="1" x14ac:dyDescent="0.15">
      <c r="A11" s="607" t="s">
        <v>210</v>
      </c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9"/>
    </row>
    <row r="12" spans="1:26" s="3" customFormat="1" ht="12.75" customHeight="1" x14ac:dyDescent="0.15">
      <c r="A12" s="137" t="s">
        <v>211</v>
      </c>
      <c r="B12" s="138"/>
      <c r="C12" s="138"/>
      <c r="D12" s="138"/>
      <c r="E12" s="138"/>
      <c r="F12" s="138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1"/>
    </row>
    <row r="13" spans="1:26" s="3" customFormat="1" ht="12.75" customHeight="1" x14ac:dyDescent="0.15">
      <c r="A13" s="137" t="s">
        <v>212</v>
      </c>
      <c r="B13" s="138"/>
      <c r="C13" s="138"/>
      <c r="D13" s="138"/>
      <c r="E13" s="138"/>
      <c r="F13" s="138"/>
      <c r="G13" s="612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1"/>
    </row>
    <row r="14" spans="1:26" s="3" customFormat="1" ht="12.75" customHeight="1" x14ac:dyDescent="0.15">
      <c r="A14" s="137" t="s">
        <v>213</v>
      </c>
      <c r="B14" s="138"/>
      <c r="C14" s="138"/>
      <c r="D14" s="138"/>
      <c r="E14" s="138"/>
      <c r="F14" s="138"/>
      <c r="G14" s="612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1"/>
    </row>
    <row r="15" spans="1:26" s="3" customFormat="1" ht="65.25" customHeight="1" thickBot="1" x14ac:dyDescent="0.2">
      <c r="A15" s="610" t="s">
        <v>214</v>
      </c>
      <c r="B15" s="611"/>
      <c r="C15" s="611"/>
      <c r="D15" s="611"/>
      <c r="E15" s="611"/>
      <c r="F15" s="611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8"/>
    </row>
    <row r="16" spans="1:26" s="3" customFormat="1" ht="12.75" customHeight="1" x14ac:dyDescent="0.15"/>
    <row r="17" s="3" customFormat="1" ht="12.75" customHeight="1" x14ac:dyDescent="0.15"/>
    <row r="18" s="3" customFormat="1" ht="12.75" customHeight="1" x14ac:dyDescent="0.15"/>
    <row r="19" s="3" customFormat="1" ht="12.75" customHeight="1" x14ac:dyDescent="0.15"/>
    <row r="20" s="3" customFormat="1" ht="12.75" customHeight="1" x14ac:dyDescent="0.15"/>
    <row r="21" s="3" customFormat="1" ht="12.75" customHeight="1" x14ac:dyDescent="0.15"/>
    <row r="22" s="3" customFormat="1" ht="12.75" customHeight="1" x14ac:dyDescent="0.15"/>
    <row r="23" s="3" customFormat="1" ht="12.75" customHeight="1" x14ac:dyDescent="0.15"/>
    <row r="24" s="3" customFormat="1" ht="12.75" customHeight="1" x14ac:dyDescent="0.15"/>
    <row r="25" s="3" customFormat="1" ht="12.75" customHeight="1" x14ac:dyDescent="0.15"/>
    <row r="26" s="3" customFormat="1" ht="12.75" customHeight="1" x14ac:dyDescent="0.15"/>
    <row r="27" s="3" customFormat="1" ht="12.75" customHeight="1" x14ac:dyDescent="0.15"/>
    <row r="28" s="3" customFormat="1" ht="12.75" customHeight="1" x14ac:dyDescent="0.15"/>
    <row r="29" s="3" customFormat="1" ht="12.75" customHeight="1" x14ac:dyDescent="0.15"/>
    <row r="30" s="3" customFormat="1" ht="12.75" customHeight="1" x14ac:dyDescent="0.15"/>
    <row r="31" s="3" customFormat="1" ht="12.75" customHeight="1" x14ac:dyDescent="0.15"/>
    <row r="32" s="3" customFormat="1" ht="12.75" customHeight="1" x14ac:dyDescent="0.15"/>
    <row r="33" s="3" customFormat="1" ht="12.75" customHeight="1" x14ac:dyDescent="0.15"/>
    <row r="34" s="3" customFormat="1" ht="12.75" customHeight="1" x14ac:dyDescent="0.15"/>
    <row r="35" s="3" customFormat="1" ht="12.75" customHeight="1" x14ac:dyDescent="0.15"/>
    <row r="36" s="3" customFormat="1" ht="12.75" customHeight="1" x14ac:dyDescent="0.15"/>
    <row r="37" s="3" customFormat="1" ht="12.75" customHeight="1" x14ac:dyDescent="0.15"/>
    <row r="38" s="3" customFormat="1" ht="12.75" customHeight="1" x14ac:dyDescent="0.15"/>
    <row r="39" s="3" customFormat="1" ht="12.75" customHeight="1" x14ac:dyDescent="0.15"/>
    <row r="40" s="3" customFormat="1" ht="12.75" customHeight="1" x14ac:dyDescent="0.15"/>
    <row r="41" s="3" customFormat="1" ht="12.75" customHeight="1" x14ac:dyDescent="0.15"/>
    <row r="42" s="3" customFormat="1" ht="12.75" customHeight="1" x14ac:dyDescent="0.15"/>
    <row r="43" s="3" customFormat="1" ht="12.75" customHeight="1" x14ac:dyDescent="0.15"/>
    <row r="44" s="3" customFormat="1" ht="12.75" customHeight="1" x14ac:dyDescent="0.15"/>
    <row r="45" s="3" customFormat="1" ht="12.75" customHeight="1" x14ac:dyDescent="0.15"/>
    <row r="46" s="3" customFormat="1" ht="12.75" customHeight="1" x14ac:dyDescent="0.15"/>
    <row r="47" s="3" customFormat="1" ht="12.75" customHeight="1" x14ac:dyDescent="0.15"/>
    <row r="48" s="3" customFormat="1" ht="12.75" customHeight="1" x14ac:dyDescent="0.15"/>
    <row r="49" s="3" customFormat="1" ht="12.75" customHeight="1" x14ac:dyDescent="0.15"/>
    <row r="50" s="3" customFormat="1" ht="12.75" customHeight="1" x14ac:dyDescent="0.15"/>
    <row r="51" s="3" customFormat="1" ht="12.75" customHeight="1" x14ac:dyDescent="0.15"/>
    <row r="52" s="3" customFormat="1" ht="12.75" customHeight="1" x14ac:dyDescent="0.15"/>
    <row r="53" s="3" customFormat="1" ht="12.75" customHeight="1" x14ac:dyDescent="0.15"/>
    <row r="54" s="3" customFormat="1" ht="12.75" customHeight="1" x14ac:dyDescent="0.15"/>
    <row r="55" s="3" customFormat="1" ht="12.75" customHeight="1" x14ac:dyDescent="0.15"/>
    <row r="56" s="3" customFormat="1" ht="12.75" customHeight="1" x14ac:dyDescent="0.15"/>
    <row r="57" s="3" customFormat="1" ht="12.75" customHeight="1" x14ac:dyDescent="0.15"/>
    <row r="58" s="3" customFormat="1" ht="12.75" customHeight="1" x14ac:dyDescent="0.15"/>
    <row r="59" s="3" customFormat="1" ht="12.75" customHeight="1" x14ac:dyDescent="0.15"/>
    <row r="60" s="3" customFormat="1" ht="12.75" customHeight="1" x14ac:dyDescent="0.15"/>
    <row r="61" s="3" customFormat="1" ht="12.75" customHeight="1" x14ac:dyDescent="0.15"/>
    <row r="62" s="3" customFormat="1" ht="12.75" customHeight="1" x14ac:dyDescent="0.15"/>
    <row r="63" s="3" customFormat="1" ht="12.75" customHeight="1" x14ac:dyDescent="0.15"/>
    <row r="64" s="3" customFormat="1" ht="12.75" customHeight="1" x14ac:dyDescent="0.15"/>
    <row r="65" s="3" customFormat="1" ht="12.75" customHeight="1" x14ac:dyDescent="0.15"/>
    <row r="66" s="3" customFormat="1" ht="12.75" customHeight="1" x14ac:dyDescent="0.15"/>
    <row r="67" s="3" customFormat="1" ht="12.75" customHeight="1" x14ac:dyDescent="0.15"/>
    <row r="68" s="3" customFormat="1" ht="12.75" customHeight="1" x14ac:dyDescent="0.15"/>
    <row r="69" s="3" customFormat="1" ht="12.75" customHeight="1" x14ac:dyDescent="0.15"/>
    <row r="70" s="3" customFormat="1" ht="12.75" customHeight="1" x14ac:dyDescent="0.15"/>
    <row r="71" s="3" customFormat="1" ht="12.75" customHeight="1" x14ac:dyDescent="0.15"/>
    <row r="72" s="3" customFormat="1" ht="12.75" customHeight="1" x14ac:dyDescent="0.15"/>
    <row r="73" s="3" customFormat="1" ht="12.75" customHeight="1" x14ac:dyDescent="0.15"/>
    <row r="74" s="3" customFormat="1" ht="12.75" customHeight="1" x14ac:dyDescent="0.15"/>
    <row r="75" s="3" customFormat="1" ht="12.75" customHeight="1" x14ac:dyDescent="0.15"/>
    <row r="76" s="3" customFormat="1" ht="12.75" customHeight="1" x14ac:dyDescent="0.15"/>
    <row r="77" s="3" customFormat="1" ht="12.75" customHeight="1" x14ac:dyDescent="0.15"/>
    <row r="78" s="3" customFormat="1" ht="12.75" customHeight="1" x14ac:dyDescent="0.15"/>
    <row r="79" s="3" customFormat="1" ht="12.75" customHeight="1" x14ac:dyDescent="0.15"/>
    <row r="80" s="3" customFormat="1" ht="12.75" customHeight="1" x14ac:dyDescent="0.15"/>
    <row r="81" s="3" customFormat="1" ht="12.75" customHeight="1" x14ac:dyDescent="0.15"/>
    <row r="82" s="3" customFormat="1" ht="12.75" customHeight="1" x14ac:dyDescent="0.15"/>
    <row r="83" s="3" customFormat="1" ht="12.75" customHeight="1" x14ac:dyDescent="0.15"/>
    <row r="84" s="3" customFormat="1" ht="12.75" customHeight="1" x14ac:dyDescent="0.15"/>
    <row r="85" s="3" customFormat="1" ht="12.75" customHeight="1" x14ac:dyDescent="0.15"/>
    <row r="86" s="3" customFormat="1" ht="12.75" customHeight="1" x14ac:dyDescent="0.15"/>
    <row r="87" s="3" customFormat="1" ht="12.75" customHeight="1" x14ac:dyDescent="0.15"/>
    <row r="88" s="3" customFormat="1" ht="12.75" customHeight="1" x14ac:dyDescent="0.15"/>
    <row r="89" s="3" customFormat="1" ht="12.75" customHeight="1" x14ac:dyDescent="0.15"/>
    <row r="90" s="3" customFormat="1" ht="12.75" customHeight="1" x14ac:dyDescent="0.15"/>
    <row r="91" s="3" customFormat="1" ht="12.75" customHeight="1" x14ac:dyDescent="0.15"/>
    <row r="92" s="3" customFormat="1" ht="12.75" customHeight="1" x14ac:dyDescent="0.15"/>
    <row r="93" s="3" customFormat="1" ht="12.75" customHeight="1" x14ac:dyDescent="0.15"/>
    <row r="94" s="3" customFormat="1" ht="12.75" customHeight="1" x14ac:dyDescent="0.15"/>
    <row r="95" s="3" customFormat="1" ht="12.75" customHeight="1" x14ac:dyDescent="0.15"/>
    <row r="96" s="3" customFormat="1" ht="12.75" customHeight="1" x14ac:dyDescent="0.15"/>
    <row r="97" s="3" customFormat="1" ht="12.75" customHeight="1" x14ac:dyDescent="0.15"/>
    <row r="98" s="3" customFormat="1" ht="12.75" customHeight="1" x14ac:dyDescent="0.15"/>
    <row r="99" s="3" customFormat="1" ht="12.75" customHeight="1" x14ac:dyDescent="0.15"/>
    <row r="100" s="3" customFormat="1" ht="12.75" customHeight="1" x14ac:dyDescent="0.15"/>
    <row r="101" s="3" customFormat="1" ht="12.75" customHeight="1" x14ac:dyDescent="0.15"/>
    <row r="102" s="3" customFormat="1" ht="12.75" customHeight="1" x14ac:dyDescent="0.15"/>
    <row r="103" s="3" customFormat="1" ht="12.75" customHeight="1" x14ac:dyDescent="0.15"/>
    <row r="104" s="3" customFormat="1" ht="12.75" customHeight="1" x14ac:dyDescent="0.15"/>
    <row r="105" s="3" customFormat="1" ht="12.75" customHeight="1" x14ac:dyDescent="0.15"/>
    <row r="106" s="3" customFormat="1" ht="12.75" customHeight="1" x14ac:dyDescent="0.15"/>
    <row r="107" s="3" customFormat="1" ht="12.75" customHeight="1" x14ac:dyDescent="0.15"/>
    <row r="108" s="3" customFormat="1" ht="12.75" customHeight="1" x14ac:dyDescent="0.15"/>
    <row r="109" s="3" customFormat="1" ht="12.75" customHeight="1" x14ac:dyDescent="0.15"/>
    <row r="110" s="3" customFormat="1" ht="12.75" customHeight="1" x14ac:dyDescent="0.15"/>
    <row r="111" s="3" customFormat="1" ht="12.75" customHeight="1" x14ac:dyDescent="0.15"/>
    <row r="112" s="3" customFormat="1" ht="12.75" customHeight="1" x14ac:dyDescent="0.15"/>
    <row r="113" s="3" customFormat="1" ht="12.75" customHeight="1" x14ac:dyDescent="0.15"/>
    <row r="114" s="3" customFormat="1" ht="12.75" customHeight="1" x14ac:dyDescent="0.15"/>
    <row r="115" s="3" customFormat="1" ht="12.75" customHeight="1" x14ac:dyDescent="0.15"/>
    <row r="116" s="3" customFormat="1" ht="12.75" customHeight="1" x14ac:dyDescent="0.15"/>
    <row r="117" s="3" customFormat="1" ht="12.75" customHeight="1" x14ac:dyDescent="0.15"/>
    <row r="118" s="3" customFormat="1" ht="12.75" customHeight="1" x14ac:dyDescent="0.15"/>
    <row r="119" s="3" customFormat="1" ht="12.75" customHeight="1" x14ac:dyDescent="0.15"/>
    <row r="120" s="3" customFormat="1" ht="12.75" customHeight="1" x14ac:dyDescent="0.15"/>
    <row r="121" s="3" customFormat="1" ht="12.75" customHeight="1" x14ac:dyDescent="0.15"/>
    <row r="122" s="3" customFormat="1" ht="12.75" customHeight="1" x14ac:dyDescent="0.15"/>
  </sheetData>
  <sheetProtection algorithmName="SHA-512" hashValue="ubApKX8AOjKz9uA7oULrZzZRe5G8hzc1dJDQrRzluD2zXeb1//vgNsk3K1Uenz6LaunPKol4q6x080umbkvY8g==" saltValue="uFoAFpLpy8zhE1fs/dpzJA==" spinCount="100000" sheet="1" objects="1" scenarios="1"/>
  <protectedRanges>
    <protectedRange sqref="A2 G12:Z15" name="Oblast1"/>
  </protectedRanges>
  <mergeCells count="19">
    <mergeCell ref="A10:Z10"/>
    <mergeCell ref="A11:Z11"/>
    <mergeCell ref="G12:Z12"/>
    <mergeCell ref="A15:F15"/>
    <mergeCell ref="G15:Z15"/>
    <mergeCell ref="A14:F14"/>
    <mergeCell ref="G14:Z14"/>
    <mergeCell ref="A13:F13"/>
    <mergeCell ref="G13:Z13"/>
    <mergeCell ref="A12:F12"/>
    <mergeCell ref="A1:Z1"/>
    <mergeCell ref="A2:Z2"/>
    <mergeCell ref="A3:Z3"/>
    <mergeCell ref="A8:Z8"/>
    <mergeCell ref="A9:Z9"/>
    <mergeCell ref="A4:Z4"/>
    <mergeCell ref="A5:Z5"/>
    <mergeCell ref="A6:Z6"/>
    <mergeCell ref="A7:Z7"/>
  </mergeCells>
  <pageMargins left="0.7" right="0.7" top="0.78740157499999996" bottom="0.78740157499999996" header="0.3" footer="0.3"/>
  <pageSetup paperSize="9" fitToHeight="0" orientation="portrait" r:id="rId1"/>
  <headerFooter>
    <oddHeader>&amp;C&amp;"Tahoma,Obyčejné"&amp;6Magistrát města Brna - Odbor sociální péče
ZÁVĚREČNÁ ZPRÁVA</oddHead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81C335-AD0E-4F56-8328-C26AC7AB5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34A297-C23D-4A11-B616-748F8B92F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7F1160-9B68-4C46-A136-BE9A9BA1A534}">
  <ds:schemaRefs>
    <ds:schemaRef ds:uri="http://schemas.microsoft.com/office/2006/metadata/properties"/>
    <ds:schemaRef ds:uri="http://schemas.microsoft.com/office/infopath/2007/PartnerControls"/>
    <ds:schemaRef ds:uri="c64f38af-02f8-4aa6-b7d5-649e963f9024"/>
    <ds:schemaRef ds:uri="486faa3f-af8e-486a-a860-cd18121bcd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1. základní údaje</vt:lpstr>
      <vt:lpstr>2. příjemce</vt:lpstr>
      <vt:lpstr>3. zpráva o realizaci</vt:lpstr>
      <vt:lpstr>4. kvantitativní ukazatele</vt:lpstr>
      <vt:lpstr>5. realizační tým</vt:lpstr>
      <vt:lpstr>6. rozpočet</vt:lpstr>
      <vt:lpstr>7. finanční zajištění</vt:lpstr>
      <vt:lpstr>8. podpis a přílohy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Zitová Šárka (MMB_OSP)</cp:lastModifiedBy>
  <cp:revision/>
  <dcterms:created xsi:type="dcterms:W3CDTF">2015-06-05T18:19:34Z</dcterms:created>
  <dcterms:modified xsi:type="dcterms:W3CDTF">2024-10-02T09:48:03Z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