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ichavsm\Desktop\Oprava formulářů\"/>
    </mc:Choice>
  </mc:AlternateContent>
  <xr:revisionPtr revIDLastSave="0" documentId="13_ncr:1_{21F3C2E0-FB8D-457C-8F58-5AFD0B597BF8}" xr6:coauthVersionLast="47" xr6:coauthVersionMax="47" xr10:uidLastSave="{00000000-0000-0000-0000-000000000000}"/>
  <bookViews>
    <workbookView xWindow="-120" yWindow="-120" windowWidth="29040" windowHeight="15720" tabRatio="747" activeTab="4" xr2:uid="{00000000-000D-0000-FFFF-FFFF00000000}"/>
  </bookViews>
  <sheets>
    <sheet name="1. základní údaje" sheetId="5" r:id="rId1"/>
    <sheet name="2. příjemce" sheetId="6" r:id="rId2"/>
    <sheet name="3. zpráva o realizaci" sheetId="7" r:id="rId3"/>
    <sheet name="4. kvantitativní ukazatele" sheetId="8" r:id="rId4"/>
    <sheet name="5. realizační tým" sheetId="9" r:id="rId5"/>
    <sheet name="6. rozpočet" sheetId="10" r:id="rId6"/>
    <sheet name="7. finanční zajištění" sheetId="11" r:id="rId7"/>
    <sheet name="8. podpis a přílohy" sheetId="12" r:id="rId8"/>
    <sheet name="zkratky" sheetId="14" r:id="rId9"/>
    <sheet name="working" sheetId="1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9" l="1"/>
  <c r="M20" i="9"/>
  <c r="M13" i="9"/>
  <c r="Z1" i="12"/>
  <c r="Z1" i="11"/>
  <c r="AF1" i="10"/>
  <c r="AF1" i="9"/>
  <c r="Z1" i="8"/>
  <c r="Z1" i="7"/>
  <c r="Z1" i="6"/>
  <c r="A4" i="11"/>
  <c r="A18" i="5"/>
  <c r="I18" i="5"/>
  <c r="R20" i="5"/>
  <c r="R19" i="5"/>
  <c r="I20" i="5"/>
  <c r="I19" i="5"/>
  <c r="J5" i="11"/>
  <c r="X13" i="5" l="1"/>
  <c r="K35" i="10"/>
  <c r="G35" i="10"/>
  <c r="K31" i="10"/>
  <c r="G31" i="10"/>
  <c r="K27" i="10"/>
  <c r="G27" i="10"/>
  <c r="K23" i="10"/>
  <c r="G23" i="10"/>
  <c r="K20" i="10"/>
  <c r="G20" i="10"/>
  <c r="K16" i="10"/>
  <c r="G16" i="10"/>
  <c r="K11" i="10"/>
  <c r="G11" i="10"/>
  <c r="R9" i="10" l="1"/>
  <c r="N9" i="10"/>
  <c r="K39" i="10"/>
  <c r="K5" i="10"/>
  <c r="G5" i="10"/>
  <c r="R11" i="10"/>
  <c r="N11" i="10"/>
  <c r="R27" i="10"/>
  <c r="N27" i="10"/>
  <c r="R16" i="10"/>
  <c r="N16" i="10"/>
  <c r="R20" i="10"/>
  <c r="N20" i="10"/>
  <c r="R23" i="10"/>
  <c r="N23" i="10"/>
  <c r="R31" i="10"/>
  <c r="N31" i="10"/>
  <c r="R35" i="10"/>
  <c r="N35" i="10"/>
  <c r="R39" i="10"/>
  <c r="N39" i="10"/>
  <c r="U40" i="10"/>
  <c r="U37" i="10"/>
  <c r="U38" i="10"/>
  <c r="U36" i="10"/>
  <c r="U32" i="10"/>
  <c r="U33" i="10"/>
  <c r="U34" i="10"/>
  <c r="U29" i="10"/>
  <c r="U30" i="10"/>
  <c r="U28" i="10"/>
  <c r="U25" i="10"/>
  <c r="U26" i="10"/>
  <c r="U24" i="10"/>
  <c r="U22" i="10"/>
  <c r="U21" i="10"/>
  <c r="U18" i="10"/>
  <c r="U19" i="10"/>
  <c r="U17" i="10"/>
  <c r="U13" i="10"/>
  <c r="U12" i="10"/>
  <c r="G39" i="10"/>
  <c r="AA29" i="9"/>
  <c r="R8" i="10" s="1"/>
  <c r="S29" i="9"/>
  <c r="L29" i="9"/>
  <c r="AC2" i="9"/>
  <c r="AE32" i="9"/>
  <c r="W28" i="9"/>
  <c r="AE28" i="9" s="1"/>
  <c r="I28" i="9"/>
  <c r="W27" i="9"/>
  <c r="AE27" i="9" s="1"/>
  <c r="I27" i="9"/>
  <c r="W26" i="9"/>
  <c r="AE26" i="9" s="1"/>
  <c r="I26" i="9"/>
  <c r="AE25" i="9"/>
  <c r="W25" i="9"/>
  <c r="I25" i="9"/>
  <c r="W24" i="9"/>
  <c r="AE24" i="9" s="1"/>
  <c r="I24" i="9"/>
  <c r="W23" i="9"/>
  <c r="AE23" i="9" s="1"/>
  <c r="I23" i="9"/>
  <c r="AA20" i="9"/>
  <c r="R7" i="10" s="1"/>
  <c r="K20" i="9"/>
  <c r="I20" i="9"/>
  <c r="T19" i="9"/>
  <c r="W19" i="9"/>
  <c r="AE19" i="9" s="1"/>
  <c r="T18" i="9"/>
  <c r="W18" i="9"/>
  <c r="AE18" i="9" s="1"/>
  <c r="T17" i="9"/>
  <c r="W17" i="9"/>
  <c r="AE17" i="9" s="1"/>
  <c r="T16" i="9"/>
  <c r="AA13" i="9"/>
  <c r="R6" i="10" s="1"/>
  <c r="K13" i="9"/>
  <c r="I13" i="9"/>
  <c r="T12" i="9"/>
  <c r="W12" i="9"/>
  <c r="AE12" i="9" s="1"/>
  <c r="T11" i="9"/>
  <c r="W11" i="9"/>
  <c r="AE11" i="9" s="1"/>
  <c r="T10" i="9"/>
  <c r="W10" i="9"/>
  <c r="AE10" i="9" s="1"/>
  <c r="T9" i="9"/>
  <c r="W9" i="9"/>
  <c r="AE9" i="9" s="1"/>
  <c r="T8" i="9"/>
  <c r="W8" i="9"/>
  <c r="AE8" i="9" s="1"/>
  <c r="T7" i="9"/>
  <c r="I29" i="9" l="1"/>
  <c r="AC36" i="9" s="1"/>
  <c r="P20" i="9"/>
  <c r="W16" i="9"/>
  <c r="AE16" i="9" s="1"/>
  <c r="P13" i="9"/>
  <c r="W29" i="9"/>
  <c r="N8" i="10" s="1"/>
  <c r="U8" i="10" s="1"/>
  <c r="AA35" i="9"/>
  <c r="U9" i="10"/>
  <c r="R5" i="10"/>
  <c r="N15" i="10"/>
  <c r="N14" i="10" s="1"/>
  <c r="N10" i="10" s="1"/>
  <c r="R15" i="10"/>
  <c r="R14" i="10" s="1"/>
  <c r="U20" i="10"/>
  <c r="U23" i="10"/>
  <c r="U11" i="10"/>
  <c r="U27" i="10"/>
  <c r="U16" i="10"/>
  <c r="U31" i="10"/>
  <c r="U35" i="10"/>
  <c r="U39" i="10"/>
  <c r="K15" i="10"/>
  <c r="K14" i="10" s="1"/>
  <c r="K10" i="10" s="1"/>
  <c r="K4" i="10" s="1"/>
  <c r="G4" i="11" s="1"/>
  <c r="G10" i="5" s="1"/>
  <c r="G15" i="10"/>
  <c r="G14" i="10" s="1"/>
  <c r="G10" i="10" s="1"/>
  <c r="G4" i="10" s="1"/>
  <c r="W7" i="9"/>
  <c r="X2" i="8"/>
  <c r="W20" i="9" l="1"/>
  <c r="AE20" i="9" s="1"/>
  <c r="U14" i="10"/>
  <c r="U15" i="10"/>
  <c r="R10" i="10"/>
  <c r="R4" i="10" s="1"/>
  <c r="L4" i="11" s="1"/>
  <c r="R18" i="5" s="1"/>
  <c r="AE29" i="9"/>
  <c r="W13" i="9"/>
  <c r="AE7" i="9"/>
  <c r="X31" i="7"/>
  <c r="X29" i="7"/>
  <c r="X27" i="7"/>
  <c r="X25" i="7"/>
  <c r="X23" i="7"/>
  <c r="X21" i="7"/>
  <c r="X18" i="7"/>
  <c r="X15" i="7"/>
  <c r="X12" i="7"/>
  <c r="X8" i="7"/>
  <c r="G2" i="7"/>
  <c r="G2" i="6"/>
  <c r="G20" i="11"/>
  <c r="N7" i="10" l="1"/>
  <c r="U7" i="10" s="1"/>
  <c r="AE13" i="9"/>
  <c r="N6" i="10"/>
  <c r="G11" i="5"/>
  <c r="G12" i="5" s="1"/>
  <c r="L20" i="11"/>
  <c r="J7" i="11"/>
  <c r="I17" i="5"/>
  <c r="N18" i="5" s="1"/>
  <c r="G21" i="11"/>
  <c r="J8" i="11"/>
  <c r="J15" i="11"/>
  <c r="U10" i="10"/>
  <c r="U35" i="9"/>
  <c r="AE35" i="9" s="1"/>
  <c r="J11" i="11"/>
  <c r="J12" i="11"/>
  <c r="J16" i="11"/>
  <c r="J19" i="11"/>
  <c r="J4" i="11"/>
  <c r="J9" i="11"/>
  <c r="J13" i="11"/>
  <c r="J17" i="11"/>
  <c r="J6" i="11"/>
  <c r="J10" i="11"/>
  <c r="J14" i="11"/>
  <c r="J18" i="11"/>
  <c r="O4" i="11" l="1"/>
  <c r="O5" i="11"/>
  <c r="N5" i="10"/>
  <c r="U6" i="10"/>
  <c r="R17" i="5"/>
  <c r="W18" i="5" s="1"/>
  <c r="O18" i="11"/>
  <c r="O17" i="11"/>
  <c r="O15" i="11"/>
  <c r="O12" i="11"/>
  <c r="O14" i="11"/>
  <c r="O13" i="11"/>
  <c r="O11" i="11"/>
  <c r="O8" i="11"/>
  <c r="O6" i="11"/>
  <c r="O19" i="11"/>
  <c r="O16" i="11"/>
  <c r="O10" i="11"/>
  <c r="O9" i="11"/>
  <c r="O7" i="11"/>
  <c r="N20" i="5"/>
  <c r="N19" i="5"/>
  <c r="J20" i="11"/>
  <c r="U5" i="10" l="1"/>
  <c r="N4" i="10"/>
  <c r="O20" i="11"/>
  <c r="W20" i="5"/>
  <c r="W19" i="5"/>
  <c r="N17" i="5"/>
  <c r="W17" i="5" l="1"/>
  <c r="U4" i="10"/>
  <c r="L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Tichavská Magdaléna</author>
  </authors>
  <commentList>
    <comment ref="P5" authorId="0" shapeId="0" xr:uid="{BF66832B-BE72-45B0-912A-45C93156DE13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  <comment ref="P14" authorId="0" shapeId="0" xr:uid="{3DEBE70E-72D8-4840-966E-339EF15A4759}">
      <text>
        <r>
          <rPr>
            <sz val="6"/>
            <color indexed="81"/>
            <rFont val="Tahoma"/>
            <family val="2"/>
            <charset val="238"/>
          </rPr>
          <t>Doporučený vzorec: průměrná hrubá mzda*1,338</t>
        </r>
      </text>
    </comment>
  </commentList>
</comments>
</file>

<file path=xl/sharedStrings.xml><?xml version="1.0" encoding="utf-8"?>
<sst xmlns="http://schemas.openxmlformats.org/spreadsheetml/2006/main" count="361" uniqueCount="241">
  <si>
    <t>datum přijetí:</t>
  </si>
  <si>
    <t>číslo jednací:</t>
  </si>
  <si>
    <t>1. ZÁKLADNÍ ÚDAJE</t>
  </si>
  <si>
    <t>Název projektu</t>
  </si>
  <si>
    <t>Smlouva:</t>
  </si>
  <si>
    <t>číslo smlouvy</t>
  </si>
  <si>
    <t>výše poskytnuté dotace</t>
  </si>
  <si>
    <t>výše vyčerpané dotace</t>
  </si>
  <si>
    <t>vrácená částka dotace</t>
  </si>
  <si>
    <t>Celkové shrnutí/vyhodnocení realizace projektu včetně odůvodnění nevyčerpané částky:</t>
  </si>
  <si>
    <t>max. 2000 znaků:</t>
  </si>
  <si>
    <t>Shrnutí finančního zajištění projektu</t>
  </si>
  <si>
    <t>dle schváleného projektu</t>
  </si>
  <si>
    <t>dle závěrečného vyúčtování</t>
  </si>
  <si>
    <t>v Kč</t>
  </si>
  <si>
    <t>v %</t>
  </si>
  <si>
    <t>Kontaktní osoba projektu:</t>
  </si>
  <si>
    <t>jméno, příjmení, titul</t>
  </si>
  <si>
    <t>funkce</t>
  </si>
  <si>
    <t>telefon</t>
  </si>
  <si>
    <t>email</t>
  </si>
  <si>
    <t>2. PŘÍJEMCE DOTACE</t>
  </si>
  <si>
    <t>forma právní subjektivity</t>
  </si>
  <si>
    <t>IČO</t>
  </si>
  <si>
    <t>DIČ</t>
  </si>
  <si>
    <t>adresa sídla</t>
  </si>
  <si>
    <t>ID datové schránky</t>
  </si>
  <si>
    <t>www</t>
  </si>
  <si>
    <t>Identifikace vlastnické struktury příjemce: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</si>
  <si>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</si>
  <si>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</si>
  <si>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</si>
  <si>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</si>
  <si>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</si>
  <si>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jiné:</t>
  </si>
  <si>
    <t>Identifikace bankovního účtu:</t>
  </si>
  <si>
    <t>předčíslí:</t>
  </si>
  <si>
    <t>číslo bankovního účtu:</t>
  </si>
  <si>
    <t>kód banky:</t>
  </si>
  <si>
    <t>název peněžního ústavu</t>
  </si>
  <si>
    <t>3. ZPRÁVA O REALIZACI PROJEKTU</t>
  </si>
  <si>
    <t>název projektu</t>
  </si>
  <si>
    <r>
      <rPr>
        <b/>
        <sz val="7"/>
        <color theme="1"/>
        <rFont val="Tahoma"/>
        <family val="2"/>
        <charset val="238"/>
      </rPr>
      <t>aktualizace žádosti</t>
    </r>
    <r>
      <rPr>
        <sz val="7"/>
        <color theme="1"/>
        <rFont val="Tahoma"/>
        <family val="2"/>
        <charset val="238"/>
      </rPr>
      <t xml:space="preserve"> před podpisem smlouvy</t>
    </r>
  </si>
  <si>
    <t>ne</t>
  </si>
  <si>
    <t>ano</t>
  </si>
  <si>
    <r>
      <rPr>
        <b/>
        <sz val="7"/>
        <color theme="1"/>
        <rFont val="Tahoma"/>
        <family val="2"/>
        <charset val="238"/>
      </rPr>
      <t>schválené změny</t>
    </r>
    <r>
      <rPr>
        <sz val="7"/>
        <color theme="1"/>
        <rFont val="Tahoma"/>
        <family val="2"/>
        <charset val="238"/>
      </rPr>
      <t xml:space="preserve"> projektu během realizace</t>
    </r>
  </si>
  <si>
    <r>
      <rPr>
        <b/>
        <sz val="7"/>
        <color theme="1"/>
        <rFont val="Tahoma"/>
        <family val="2"/>
        <charset val="238"/>
      </rPr>
      <t>neschválené</t>
    </r>
    <r>
      <rPr>
        <sz val="7"/>
        <color theme="1"/>
        <rFont val="Tahoma"/>
        <family val="2"/>
        <charset val="238"/>
      </rPr>
      <t xml:space="preserve"> </t>
    </r>
    <r>
      <rPr>
        <b/>
        <sz val="7"/>
        <color theme="1"/>
        <rFont val="Tahoma"/>
        <family val="2"/>
        <charset val="238"/>
      </rPr>
      <t>změny</t>
    </r>
    <r>
      <rPr>
        <sz val="7"/>
        <color theme="1"/>
        <rFont val="Tahoma"/>
        <family val="2"/>
        <charset val="238"/>
      </rPr>
      <t xml:space="preserve"> projektu během realizace</t>
    </r>
  </si>
  <si>
    <t>adresa místa realizace</t>
  </si>
  <si>
    <t>doba realizace</t>
  </si>
  <si>
    <t>Vyhodnocení naplnění cíle projektu včetně změn</t>
  </si>
  <si>
    <t>max 2000 znaků:</t>
  </si>
  <si>
    <t>Popis realizovaných aktivit včetně změn</t>
  </si>
  <si>
    <t>název aktivity č. 1</t>
  </si>
  <si>
    <t>popis realizace</t>
  </si>
  <si>
    <t>max 1500 znaků:</t>
  </si>
  <si>
    <t>název aktivity č. 2</t>
  </si>
  <si>
    <t>název aktivity č. 3</t>
  </si>
  <si>
    <t>název aktivity č. 4</t>
  </si>
  <si>
    <t>max 1000 znaků:</t>
  </si>
  <si>
    <t>Vyhodnocení přínosu realizovaného projektu pro město Brno včetně změn</t>
  </si>
  <si>
    <t>4. KVANTITATIVNÍ UKAZATELE</t>
  </si>
  <si>
    <t>Celkové vyhodnocení naplnění kvantitativních ukazatelů včetně popisu změn:</t>
  </si>
  <si>
    <t>Vyhodnocení naplnění jednotlivých ukazatelů</t>
  </si>
  <si>
    <t>4.1 Podpořené osoby  - jednotlivci</t>
  </si>
  <si>
    <t>počet</t>
  </si>
  <si>
    <t>popis naplnění ukazatele</t>
  </si>
  <si>
    <t>způsob doložení ukazatele</t>
  </si>
  <si>
    <t>4.2 Podpořené rodiny/domácnosti</t>
  </si>
  <si>
    <t>4.3 Individuální podpora</t>
  </si>
  <si>
    <t>přímá práce - počet aktivit</t>
  </si>
  <si>
    <t>přímá práce - počet hodin</t>
  </si>
  <si>
    <t>nepřímá práce - počet hodin</t>
  </si>
  <si>
    <t>4.4 Skupinová podpora</t>
  </si>
  <si>
    <t xml:space="preserve">4.5 Pobyty </t>
  </si>
  <si>
    <t>počet realizovaných pobytů</t>
  </si>
  <si>
    <t>4.6 Dobrovolnictví</t>
  </si>
  <si>
    <t>4.7 Doprava pro podpořené osoby</t>
  </si>
  <si>
    <t>najeté km</t>
  </si>
  <si>
    <t>počet jízd s podpořenými osobami</t>
  </si>
  <si>
    <t xml:space="preserve">4.8 Realizované akce pro veřejnost </t>
  </si>
  <si>
    <t xml:space="preserve">4.9 Výstupy pro cílovou skupinu, veřejnost, pracovníky </t>
  </si>
  <si>
    <t xml:space="preserve">4.10 Jiné ukazatele </t>
  </si>
  <si>
    <t>spolupracující organizace</t>
  </si>
  <si>
    <t>5. REALIZAČNÍ TÝM PROJEKTU</t>
  </si>
  <si>
    <t>Popis změn v realizačním týmu</t>
  </si>
  <si>
    <t>ROZPOČET - REALIZAČNÍ TÝM - skutečné náklady</t>
  </si>
  <si>
    <t>Hlavní pracovní poměry</t>
  </si>
  <si>
    <t>úvazek v projektu</t>
  </si>
  <si>
    <t>počet měsíců</t>
  </si>
  <si>
    <t>průměrná měsíční hrubá mzda ve výši úvazku v projektu v Kč</t>
  </si>
  <si>
    <t>celkové měsíční mzdové náklady zaměstnavatele ve výši úvazku v projektu v Kč</t>
  </si>
  <si>
    <t>průměrná hrubá mzda při 1,0 úvazku v Kč</t>
  </si>
  <si>
    <t>celkové náklady v projektu v Kč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</si>
  <si>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</si>
  <si>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</si>
  <si>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</si>
  <si>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</si>
  <si>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</si>
  <si>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</si>
  <si>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</si>
  <si>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</si>
  <si>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</si>
  <si>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</si>
  <si>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</si>
  <si>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</si>
  <si>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</si>
  <si>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</si>
  <si>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</si>
  <si>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</si>
  <si>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</si>
  <si>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</si>
  <si>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</si>
  <si>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
skutečné náklady - realizační tým (zaměstnanci)</t>
  </si>
  <si>
    <t>celkové osobní náklady v projektu v Kč</t>
  </si>
  <si>
    <t>Celkem - přepočet úvazků</t>
  </si>
  <si>
    <t>Doplnění/komentář k realizačnímu týmu</t>
  </si>
  <si>
    <t>6. ROZPOČET</t>
  </si>
  <si>
    <t xml:space="preserve">ROZPOČET CELKEM
</t>
  </si>
  <si>
    <t>předpokládané náklady 
dle schváleného projektu</t>
  </si>
  <si>
    <t xml:space="preserve">skutečné náklady
dle závěrečného vyúčtování </t>
  </si>
  <si>
    <t>celkové náklady  
v Kč</t>
  </si>
  <si>
    <t>celkové náklady 
v Kč</t>
  </si>
  <si>
    <t>1. OSOBNÍ NÁKLADY (52)</t>
  </si>
  <si>
    <t>popis skutečných nákladů</t>
  </si>
  <si>
    <t>1.1  Hlavní pracovní poměry</t>
  </si>
  <si>
    <t>1.2  Dohody o pracovní činnosti</t>
  </si>
  <si>
    <t>1.3  Dohody o provedení práce</t>
  </si>
  <si>
    <t>1.4  Ostatní sociální náklady</t>
  </si>
  <si>
    <t>2. PROVOZNÍ NÁKLADY</t>
  </si>
  <si>
    <t>2.1 CESTOVNÉ dle zákoníku práce</t>
  </si>
  <si>
    <t>2.2 SPOTŘEBOVANÉ NÁKUPY (50)</t>
  </si>
  <si>
    <t>2.2.1 Spotřeba materiálu</t>
  </si>
  <si>
    <t>2.2.1.1 Drobný hmotný majetek</t>
  </si>
  <si>
    <t>2.2.1.2 Drobný nehmotný majetek</t>
  </si>
  <si>
    <t>2.2.1.3 Ostatní spotřeba materiálu</t>
  </si>
  <si>
    <t>2.2.2 Spotřeba energie</t>
  </si>
  <si>
    <t>elektrická energie</t>
  </si>
  <si>
    <t>plyn</t>
  </si>
  <si>
    <t>vodné</t>
  </si>
  <si>
    <t>2.3 SLUŽBY PRO CÍLOVÉ SKUPINY (51)</t>
  </si>
  <si>
    <t>2.4 OSTATNÍ SLUŽBY (51)</t>
  </si>
  <si>
    <t>2.5 OSTATNÍ NÁKLADY (54)</t>
  </si>
  <si>
    <t>zákonné pojištění odpovědnosti zaměstnavatele</t>
  </si>
  <si>
    <t xml:space="preserve">Doplnění/komentář k rozpočtu (vynaložené náklady, změny rozpočtu) </t>
  </si>
  <si>
    <t xml:space="preserve">7. FINANČNÍ ZAJIŠTĚNÍ PROJEKTU </t>
  </si>
  <si>
    <t xml:space="preserve">ZDROJE FINANCOVÁNÍ
(výnosy)
</t>
  </si>
  <si>
    <t>předpokládané výnosy dle schváleného projektu</t>
  </si>
  <si>
    <t>skutečné výnosy 
dle závěrečného vyúčtování</t>
  </si>
  <si>
    <t>výše v Kč</t>
  </si>
  <si>
    <t>%</t>
  </si>
  <si>
    <t>komentář</t>
  </si>
  <si>
    <t xml:space="preserve">Jiný odbor MMB </t>
  </si>
  <si>
    <t xml:space="preserve">Úřady městských částí </t>
  </si>
  <si>
    <t>Jiná ORP</t>
  </si>
  <si>
    <t>Jihomoravský kraj</t>
  </si>
  <si>
    <t>MPSV</t>
  </si>
  <si>
    <t>Jiný resort státní správy</t>
  </si>
  <si>
    <t>Strukturální fondy EU</t>
  </si>
  <si>
    <t>Příspěvek zřizovatele</t>
  </si>
  <si>
    <t>Příjmy od cílové skupiny</t>
  </si>
  <si>
    <t>Fondy zdravotních pojišťoven</t>
  </si>
  <si>
    <t xml:space="preserve">Nadace </t>
  </si>
  <si>
    <t>Sponzorské dary</t>
  </si>
  <si>
    <t>Členské příspěvky za rok</t>
  </si>
  <si>
    <t>Jiné výnosy</t>
  </si>
  <si>
    <t>Celkem</t>
  </si>
  <si>
    <t>ROZDÍL 
(náklady - výnosy)</t>
  </si>
  <si>
    <t>Popis a odůvodnění změn ve finančím zajištění projektu</t>
  </si>
  <si>
    <t>9. POVINNÉ PŘÍLOHY</t>
  </si>
  <si>
    <t>1. účetní kniha projektu (tj. výsledovka dokladově)</t>
  </si>
  <si>
    <t>2. kopie dokladů prokazující využití dotace v souladu se smlouvou včetně věcného soupisu jednotlivých položek vynaložených nákladů (více uvedeno ve smlouvě o poskytnutí neinvestiční dotace)</t>
  </si>
  <si>
    <t>10.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</si>
  <si>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</si>
  <si>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11. PODPIS ZÁVĚREČNÉ ZPRÁVY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</si>
  <si>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</si>
  <si>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</si>
  <si>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</si>
  <si>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</si>
  <si>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r>
      <rPr>
        <b/>
        <sz val="12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</si>
  <si>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Příjemce</t>
  </si>
  <si>
    <t>kofinancování z jiných zdrojů SMB</t>
  </si>
  <si>
    <t>kofinancování mimo zdroje SMB</t>
  </si>
  <si>
    <t>kontaktní brněnská adresa</t>
  </si>
  <si>
    <t>od:</t>
  </si>
  <si>
    <t>do:</t>
  </si>
  <si>
    <t>Jiný dotační titul OSP MMB</t>
  </si>
  <si>
    <t>příjemce</t>
  </si>
  <si>
    <t>Časový harmonogram realizovaných aktivit včetně změn oproti původnímu nastavení</t>
  </si>
  <si>
    <t>Vyhodnocení přínosu realizovaného projektu pro cílovou skupinu včetně změn</t>
  </si>
  <si>
    <t>Zajištění povinnosti zveřejnění informace o podpoře projektu dotací z rozpočtu města Brna</t>
  </si>
  <si>
    <t>Udržitelnost aktivit projektu po jeho skončení</t>
  </si>
  <si>
    <t>uhrazeno 
z dotace OSP MMB</t>
  </si>
  <si>
    <t>schválená dotace 
OSP MMB
v Kč</t>
  </si>
  <si>
    <t>uhrazeno 
z dotace 
OSP MMB
v Kč</t>
  </si>
  <si>
    <t>OSP MMB  PROGRAM II - AKTIVITY  V SOCIÁLNÍ OBLASTI</t>
  </si>
  <si>
    <t>OSP MMB  PROGRAM III - AKTIVITY V OBLASTI DROG A ZÁVISLOSTÍ</t>
  </si>
  <si>
    <t>OSP MMB  PROGRAM IV - PREVENCE KRIMINALITY</t>
  </si>
  <si>
    <t>OSP MMB  PROGRAM V - AKTIVITY V OBLASTI NÁRODNOSTNÍCH MENŠIN</t>
  </si>
  <si>
    <t>OSP MMB  INDIVIDUÁLNÍ DOTACE</t>
  </si>
  <si>
    <t>celkový rozpočet projektu</t>
  </si>
  <si>
    <r>
      <t xml:space="preserve">3. účetní kniha výsledovka prokazující kofinancování dle vyúčtování </t>
    </r>
    <r>
      <rPr>
        <b/>
        <sz val="7"/>
        <rFont val="Tahoma"/>
        <family val="2"/>
        <charset val="238"/>
      </rPr>
      <t>(</t>
    </r>
    <r>
      <rPr>
        <b/>
        <i/>
        <sz val="7"/>
        <rFont val="Tahoma"/>
        <family val="2"/>
        <charset val="238"/>
      </rPr>
      <t>dokládají pouze příjemci PROGRAMU II, III a IV</t>
    </r>
    <r>
      <rPr>
        <b/>
        <sz val="7"/>
        <rFont val="Tahoma"/>
        <family val="2"/>
        <charset val="238"/>
      </rPr>
      <t>)</t>
    </r>
  </si>
  <si>
    <r>
      <t>4. slovní vyhodnocení projektu</t>
    </r>
    <r>
      <rPr>
        <b/>
        <i/>
        <sz val="7"/>
        <color theme="1"/>
        <rFont val="Tahoma"/>
        <family val="2"/>
        <charset val="238"/>
      </rPr>
      <t xml:space="preserve"> (dokládají pouze příjemci PROGRAMU III a IV)</t>
    </r>
  </si>
  <si>
    <t>DOTAČNÍ TITUL</t>
  </si>
  <si>
    <t xml:space="preserve">8. DALŠÍ KOMENTÁŘE </t>
  </si>
  <si>
    <r>
      <t xml:space="preserve">vstupní ukazatel </t>
    </r>
    <r>
      <rPr>
        <sz val="6"/>
        <rFont val="Tahoma"/>
        <family val="2"/>
        <charset val="238"/>
      </rPr>
      <t>dle schvá-
leného projektu</t>
    </r>
  </si>
  <si>
    <r>
      <t xml:space="preserve">výstupní dosažený ukazatel </t>
    </r>
    <r>
      <rPr>
        <sz val="6"/>
        <rFont val="Tahoma"/>
        <family val="2"/>
        <charset val="238"/>
      </rPr>
      <t>ke dni ukončení projektu</t>
    </r>
  </si>
  <si>
    <r>
      <t xml:space="preserve">5.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</t>
    </r>
    <r>
      <rPr>
        <i/>
        <sz val="7"/>
        <color theme="1"/>
        <rFont val="Tahoma"/>
        <family val="2"/>
        <charset val="238"/>
      </rPr>
      <t>(prostá kopie)</t>
    </r>
  </si>
  <si>
    <t>ZKRATKY:</t>
  </si>
  <si>
    <t>daňové identifikační číslo</t>
  </si>
  <si>
    <t>DPČ</t>
  </si>
  <si>
    <t>dohoda o provedeni činnosti</t>
  </si>
  <si>
    <t>DPP</t>
  </si>
  <si>
    <t>dohoda o provedení práce</t>
  </si>
  <si>
    <t>EU</t>
  </si>
  <si>
    <t>Evropská unie</t>
  </si>
  <si>
    <t>HPP</t>
  </si>
  <si>
    <t>hlavní pracovní poměr</t>
  </si>
  <si>
    <t>identifikační číslo osoby</t>
  </si>
  <si>
    <t>identifikátor (kód) datové schránky</t>
  </si>
  <si>
    <t>Kč</t>
  </si>
  <si>
    <t>Koruna česká</t>
  </si>
  <si>
    <t>MMB</t>
  </si>
  <si>
    <t>Magistrát města Brna</t>
  </si>
  <si>
    <t>Ministerstvo práce a sociálních věcí</t>
  </si>
  <si>
    <t>ORP</t>
  </si>
  <si>
    <t>obecní úřad s rozšířenou působností</t>
  </si>
  <si>
    <t>OSP MMB</t>
  </si>
  <si>
    <t>Odbor sociální péče Magistrátu města Brna</t>
  </si>
  <si>
    <t>SMB</t>
  </si>
  <si>
    <t>Statutární město Brno</t>
  </si>
  <si>
    <t>Osoba oprávněná jednat jménem příjemce je odpovědná za pravdivost, správnost a kompletnost Závěrečné zprávy o čerpání neinvestiční dotace z rozpočtu statutárního města Brna na rok 2025 včetně požadovaných příloh a svým podpisem tuto skutečnost potvrzuje.</t>
  </si>
  <si>
    <t>žijící v Brně</t>
  </si>
  <si>
    <t>žijící mimo Brno</t>
  </si>
  <si>
    <t>počet zapojených dobrovolníků v osobách</t>
  </si>
  <si>
    <t>hodiny vykonané dobrovolnické práce</t>
  </si>
  <si>
    <t xml:space="preserve">skupinové aktivity pro dobrovolníky </t>
  </si>
  <si>
    <t xml:space="preserve">individuální aktivity pro dobrovolníky </t>
  </si>
  <si>
    <t>akce pro veřejnost</t>
  </si>
  <si>
    <t>předpokládaná účast veřejnosti na akci/ích v osobách</t>
  </si>
  <si>
    <t>výstupy vzniklé během realizace projektu</t>
  </si>
  <si>
    <t>předpokládaný počet osob, které výstup/y využijí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</si>
</sst>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_ ;[Red]\-#,##0.00\ "/>
    <numFmt numFmtId="166" formatCode="#,##0.000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b/>
      <sz val="9"/>
      <name val="Tahoma"/>
      <family val="2"/>
      <charset val="238"/>
    </font>
    <font>
      <sz val="7"/>
      <color theme="0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1"/>
      <name val="Tahoma"/>
      <family val="2"/>
      <charset val="238"/>
    </font>
    <font>
      <b/>
      <sz val="6"/>
      <name val="Tahoma"/>
      <family val="2"/>
      <charset val="238"/>
    </font>
    <font>
      <sz val="6"/>
      <color theme="1"/>
      <name val="Arial"/>
      <family val="2"/>
      <charset val="238"/>
    </font>
    <font>
      <b/>
      <i/>
      <sz val="6"/>
      <color theme="1"/>
      <name val="Tahoma"/>
      <family val="2"/>
      <charset val="238"/>
    </font>
    <font>
      <b/>
      <sz val="6"/>
      <color theme="0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i/>
      <sz val="7"/>
      <name val="Tahoma"/>
      <family val="2"/>
      <charset val="238"/>
    </font>
    <font>
      <b/>
      <i/>
      <sz val="6"/>
      <color theme="0"/>
      <name val="Tahoma"/>
      <family val="2"/>
      <charset val="238"/>
    </font>
    <font>
      <sz val="11"/>
      <color theme="0"/>
      <name val="Calibri"/>
      <family val="2"/>
      <scheme val="minor"/>
    </font>
    <font>
      <sz val="5"/>
      <color theme="1"/>
      <name val="Tahoma"/>
      <family val="2"/>
      <charset val="238"/>
    </font>
    <font>
      <b/>
      <i/>
      <sz val="5"/>
      <color theme="1"/>
      <name val="Tahoma"/>
      <family val="2"/>
      <charset val="238"/>
    </font>
    <font>
      <b/>
      <sz val="5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2"/>
      <name val="Tahoma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rgb="FFFF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6"/>
      <name val="Tahoma"/>
      <family val="2"/>
      <charset val="238"/>
    </font>
    <font>
      <sz val="6"/>
      <color indexed="8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00"/>
        <bgColor indexed="64"/>
      </patternFill>
    </fill>
  </fills>
  <borders count="1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3" fillId="0" borderId="0" applyNumberFormat="0" applyFill="0" applyBorder="0" applyAlignment="0" applyProtection="0"/>
  </cellStyleXfs>
  <cellXfs count="634">
    <xf numFmtId="0" fontId="0" fillId="0" borderId="0" xfId="0"/>
    <xf numFmtId="0" fontId="3" fillId="0" borderId="2" xfId="0" applyFont="1" applyBorder="1" applyAlignment="1">
      <alignment vertic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7" borderId="21" xfId="0" applyFont="1" applyFill="1" applyBorder="1" applyAlignment="1">
      <alignment vertical="center"/>
    </xf>
    <xf numFmtId="0" fontId="15" fillId="0" borderId="0" xfId="0" applyFont="1"/>
    <xf numFmtId="0" fontId="27" fillId="0" borderId="0" xfId="0" applyFont="1"/>
    <xf numFmtId="49" fontId="3" fillId="0" borderId="1" xfId="0" applyNumberFormat="1" applyFont="1" applyBorder="1" applyAlignment="1">
      <alignment vertical="center"/>
    </xf>
    <xf numFmtId="0" fontId="16" fillId="0" borderId="0" xfId="0" applyFont="1"/>
    <xf numFmtId="0" fontId="18" fillId="5" borderId="21" xfId="0" applyFont="1" applyFill="1" applyBorder="1" applyAlignment="1">
      <alignment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vertical="center"/>
    </xf>
    <xf numFmtId="0" fontId="9" fillId="9" borderId="41" xfId="0" applyFont="1" applyFill="1" applyBorder="1" applyAlignment="1">
      <alignment vertical="center"/>
    </xf>
    <xf numFmtId="0" fontId="9" fillId="9" borderId="42" xfId="0" applyFont="1" applyFill="1" applyBorder="1" applyAlignment="1">
      <alignment vertical="center"/>
    </xf>
    <xf numFmtId="0" fontId="9" fillId="9" borderId="62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6" fillId="9" borderId="63" xfId="0" applyFont="1" applyFill="1" applyBorder="1" applyAlignment="1">
      <alignment horizontal="right" vertical="center"/>
    </xf>
    <xf numFmtId="0" fontId="6" fillId="9" borderId="70" xfId="0" applyFont="1" applyFill="1" applyBorder="1" applyAlignment="1">
      <alignment vertical="center"/>
    </xf>
    <xf numFmtId="0" fontId="6" fillId="9" borderId="43" xfId="0" applyFont="1" applyFill="1" applyBorder="1" applyAlignment="1">
      <alignment horizontal="right" vertical="center"/>
    </xf>
    <xf numFmtId="0" fontId="9" fillId="9" borderId="96" xfId="0" applyFont="1" applyFill="1" applyBorder="1" applyAlignment="1">
      <alignment vertical="center"/>
    </xf>
    <xf numFmtId="0" fontId="9" fillId="9" borderId="87" xfId="0" applyFont="1" applyFill="1" applyBorder="1" applyAlignment="1">
      <alignment vertical="center"/>
    </xf>
    <xf numFmtId="0" fontId="6" fillId="9" borderId="88" xfId="0" applyFont="1" applyFill="1" applyBorder="1" applyAlignment="1">
      <alignment horizontal="right" vertical="center"/>
    </xf>
    <xf numFmtId="0" fontId="35" fillId="0" borderId="118" xfId="0" applyFont="1" applyBorder="1"/>
    <xf numFmtId="0" fontId="0" fillId="0" borderId="118" xfId="0" applyBorder="1"/>
    <xf numFmtId="0" fontId="3" fillId="2" borderId="2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3" fillId="5" borderId="105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0" fontId="3" fillId="5" borderId="2" xfId="0" applyNumberFormat="1" applyFont="1" applyFill="1" applyBorder="1" applyAlignment="1">
      <alignment horizontal="center" vertical="center"/>
    </xf>
    <xf numFmtId="10" fontId="3" fillId="5" borderId="3" xfId="0" applyNumberFormat="1" applyFont="1" applyFill="1" applyBorder="1" applyAlignment="1">
      <alignment horizontal="center" vertical="center"/>
    </xf>
    <xf numFmtId="10" fontId="3" fillId="5" borderId="3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3" fillId="5" borderId="40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101" xfId="0" applyFont="1" applyFill="1" applyBorder="1" applyAlignment="1">
      <alignment horizontal="left" vertical="center"/>
    </xf>
    <xf numFmtId="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left" vertical="center"/>
    </xf>
    <xf numFmtId="0" fontId="13" fillId="7" borderId="13" xfId="0" applyFont="1" applyFill="1" applyBorder="1" applyAlignment="1">
      <alignment horizontal="left" vertical="center"/>
    </xf>
    <xf numFmtId="0" fontId="13" fillId="7" borderId="99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left" vertical="center"/>
    </xf>
    <xf numFmtId="0" fontId="8" fillId="3" borderId="83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10" fontId="7" fillId="5" borderId="33" xfId="0" applyNumberFormat="1" applyFont="1" applyFill="1" applyBorder="1" applyAlignment="1">
      <alignment horizontal="center" vertical="center"/>
    </xf>
    <xf numFmtId="10" fontId="7" fillId="5" borderId="5" xfId="0" applyNumberFormat="1" applyFont="1" applyFill="1" applyBorder="1" applyAlignment="1">
      <alignment horizontal="center" vertical="center"/>
    </xf>
    <xf numFmtId="10" fontId="7" fillId="5" borderId="104" xfId="0" applyNumberFormat="1" applyFont="1" applyFill="1" applyBorder="1" applyAlignment="1">
      <alignment horizontal="center" vertical="center"/>
    </xf>
    <xf numFmtId="10" fontId="7" fillId="5" borderId="35" xfId="0" applyNumberFormat="1" applyFont="1" applyFill="1" applyBorder="1" applyAlignment="1">
      <alignment horizontal="center" vertical="center"/>
    </xf>
    <xf numFmtId="10" fontId="7" fillId="5" borderId="8" xfId="0" applyNumberFormat="1" applyFont="1" applyFill="1" applyBorder="1" applyAlignment="1">
      <alignment horizontal="center" vertical="center"/>
    </xf>
    <xf numFmtId="10" fontId="7" fillId="5" borderId="61" xfId="0" applyNumberFormat="1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76" xfId="0" applyFont="1" applyFill="1" applyBorder="1" applyAlignment="1">
      <alignment horizontal="left" vertical="center" wrapText="1"/>
    </xf>
    <xf numFmtId="0" fontId="13" fillId="7" borderId="103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0" fontId="3" fillId="5" borderId="33" xfId="0" applyNumberFormat="1" applyFont="1" applyFill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4" fontId="6" fillId="9" borderId="112" xfId="0" applyNumberFormat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center" vertical="center"/>
    </xf>
    <xf numFmtId="4" fontId="6" fillId="9" borderId="48" xfId="0" applyNumberFormat="1" applyFont="1" applyFill="1" applyBorder="1" applyAlignment="1">
      <alignment horizontal="center" vertical="center"/>
    </xf>
    <xf numFmtId="10" fontId="6" fillId="9" borderId="111" xfId="0" applyNumberFormat="1" applyFont="1" applyFill="1" applyBorder="1" applyAlignment="1">
      <alignment horizontal="center" vertical="center"/>
    </xf>
    <xf numFmtId="10" fontId="6" fillId="9" borderId="0" xfId="0" applyNumberFormat="1" applyFont="1" applyFill="1" applyBorder="1" applyAlignment="1">
      <alignment horizontal="center" vertical="center"/>
    </xf>
    <xf numFmtId="10" fontId="6" fillId="9" borderId="11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2" fillId="0" borderId="16" xfId="2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" fontId="3" fillId="5" borderId="46" xfId="0" applyNumberFormat="1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10" fontId="3" fillId="5" borderId="69" xfId="0" applyNumberFormat="1" applyFont="1" applyFill="1" applyBorder="1" applyAlignment="1">
      <alignment horizontal="center" vertical="center"/>
    </xf>
    <xf numFmtId="10" fontId="3" fillId="5" borderId="46" xfId="0" applyNumberFormat="1" applyFont="1" applyFill="1" applyBorder="1" applyAlignment="1">
      <alignment horizontal="center" vertical="center"/>
    </xf>
    <xf numFmtId="10" fontId="3" fillId="5" borderId="102" xfId="0" applyNumberFormat="1" applyFont="1" applyFill="1" applyBorder="1" applyAlignment="1">
      <alignment horizontal="center" vertical="center"/>
    </xf>
    <xf numFmtId="10" fontId="3" fillId="5" borderId="47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3" fillId="5" borderId="45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0" fontId="3" fillId="5" borderId="102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/>
    </xf>
    <xf numFmtId="0" fontId="31" fillId="7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0" fontId="9" fillId="9" borderId="13" xfId="0" applyFont="1" applyFill="1" applyBorder="1" applyAlignment="1">
      <alignment horizontal="left" vertical="center"/>
    </xf>
    <xf numFmtId="0" fontId="9" fillId="9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9" fillId="9" borderId="41" xfId="0" applyFont="1" applyFill="1" applyBorder="1" applyAlignment="1">
      <alignment horizontal="left" vertical="center"/>
    </xf>
    <xf numFmtId="0" fontId="9" fillId="9" borderId="42" xfId="0" applyFont="1" applyFill="1" applyBorder="1" applyAlignment="1">
      <alignment horizontal="left" vertical="center"/>
    </xf>
    <xf numFmtId="0" fontId="34" fillId="0" borderId="42" xfId="0" applyFont="1" applyFill="1" applyBorder="1" applyAlignment="1">
      <alignment horizontal="left" vertical="center"/>
    </xf>
    <xf numFmtId="0" fontId="34" fillId="0" borderId="43" xfId="0" applyFont="1" applyFill="1" applyBorder="1" applyAlignment="1">
      <alignment horizontal="left" vertical="center"/>
    </xf>
    <xf numFmtId="4" fontId="6" fillId="9" borderId="0" xfId="0" applyNumberFormat="1" applyFont="1" applyFill="1" applyAlignment="1">
      <alignment horizontal="center" vertical="center"/>
    </xf>
    <xf numFmtId="10" fontId="6" fillId="9" borderId="33" xfId="0" applyNumberFormat="1" applyFont="1" applyFill="1" applyBorder="1" applyAlignment="1">
      <alignment horizontal="center" vertical="center"/>
    </xf>
    <xf numFmtId="10" fontId="6" fillId="9" borderId="5" xfId="0" applyNumberFormat="1" applyFont="1" applyFill="1" applyBorder="1" applyAlignment="1">
      <alignment horizontal="center" vertical="center"/>
    </xf>
    <xf numFmtId="10" fontId="6" fillId="9" borderId="54" xfId="0" applyNumberFormat="1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54" xfId="0" applyNumberFormat="1" applyFont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64" fontId="3" fillId="5" borderId="5" xfId="0" applyNumberFormat="1" applyFont="1" applyFill="1" applyBorder="1" applyAlignment="1">
      <alignment horizontal="left" vertical="center"/>
    </xf>
    <xf numFmtId="164" fontId="3" fillId="5" borderId="54" xfId="0" applyNumberFormat="1" applyFont="1" applyFill="1" applyBorder="1" applyAlignment="1">
      <alignment horizontal="left" vertical="center"/>
    </xf>
    <xf numFmtId="0" fontId="3" fillId="5" borderId="5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/>
    </xf>
    <xf numFmtId="164" fontId="3" fillId="5" borderId="30" xfId="0" applyNumberFormat="1" applyFont="1" applyFill="1" applyBorder="1" applyAlignment="1">
      <alignment horizontal="left" vertical="center"/>
    </xf>
    <xf numFmtId="0" fontId="6" fillId="10" borderId="55" xfId="0" applyFont="1" applyFill="1" applyBorder="1" applyAlignment="1">
      <alignment horizontal="left" vertical="center"/>
    </xf>
    <xf numFmtId="0" fontId="6" fillId="10" borderId="5" xfId="0" applyFont="1" applyFill="1" applyBorder="1" applyAlignment="1">
      <alignment horizontal="left" vertical="center"/>
    </xf>
    <xf numFmtId="164" fontId="6" fillId="10" borderId="69" xfId="0" applyNumberFormat="1" applyFont="1" applyFill="1" applyBorder="1" applyAlignment="1">
      <alignment horizontal="left" vertical="center"/>
    </xf>
    <xf numFmtId="164" fontId="6" fillId="10" borderId="46" xfId="0" applyNumberFormat="1" applyFont="1" applyFill="1" applyBorder="1" applyAlignment="1">
      <alignment horizontal="left" vertical="center"/>
    </xf>
    <xf numFmtId="164" fontId="6" fillId="10" borderId="47" xfId="0" applyNumberFormat="1" applyFont="1" applyFill="1" applyBorder="1" applyAlignment="1">
      <alignment horizontal="left" vertical="center"/>
    </xf>
    <xf numFmtId="0" fontId="13" fillId="7" borderId="100" xfId="0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horizontal="left" vertical="center"/>
    </xf>
    <xf numFmtId="0" fontId="6" fillId="9" borderId="55" xfId="0" applyFont="1" applyFill="1" applyBorder="1" applyAlignment="1">
      <alignment horizontal="left" vertical="center" wrapText="1"/>
    </xf>
    <xf numFmtId="0" fontId="6" fillId="9" borderId="5" xfId="0" applyFont="1" applyFill="1" applyBorder="1" applyAlignment="1">
      <alignment horizontal="left" vertical="center" wrapText="1"/>
    </xf>
    <xf numFmtId="0" fontId="6" fillId="9" borderId="104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75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5" borderId="40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5" borderId="2" xfId="0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0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5" borderId="2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8" fillId="3" borderId="6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49" fontId="12" fillId="0" borderId="16" xfId="2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left"/>
    </xf>
    <xf numFmtId="49" fontId="12" fillId="0" borderId="17" xfId="0" applyNumberFormat="1" applyFont="1" applyBorder="1" applyAlignment="1">
      <alignment horizontal="left"/>
    </xf>
    <xf numFmtId="0" fontId="7" fillId="3" borderId="29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44" xfId="0" applyFont="1" applyFill="1" applyBorder="1" applyAlignment="1">
      <alignment horizontal="left"/>
    </xf>
    <xf numFmtId="0" fontId="7" fillId="3" borderId="96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0" fontId="7" fillId="4" borderId="2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3" fillId="5" borderId="2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49" fontId="3" fillId="5" borderId="3" xfId="0" applyNumberFormat="1" applyFont="1" applyFill="1" applyBorder="1" applyAlignment="1">
      <alignment horizontal="left" vertical="center"/>
    </xf>
    <xf numFmtId="49" fontId="3" fillId="5" borderId="30" xfId="0" applyNumberFormat="1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10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49" fontId="3" fillId="0" borderId="109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right" vertical="center" wrapText="1"/>
    </xf>
    <xf numFmtId="49" fontId="3" fillId="0" borderId="1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7" borderId="52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 wrapText="1"/>
    </xf>
    <xf numFmtId="0" fontId="17" fillId="7" borderId="52" xfId="0" applyFont="1" applyFill="1" applyBorder="1" applyAlignment="1">
      <alignment horizontal="left" vertical="center" wrapText="1"/>
    </xf>
    <xf numFmtId="0" fontId="17" fillId="7" borderId="49" xfId="0" applyFont="1" applyFill="1" applyBorder="1" applyAlignment="1">
      <alignment horizontal="left" vertical="center" wrapText="1"/>
    </xf>
    <xf numFmtId="0" fontId="18" fillId="0" borderId="46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69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7" fillId="3" borderId="1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8" fillId="3" borderId="115" xfId="0" applyFont="1" applyFill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15" xfId="0" applyFont="1" applyFill="1" applyBorder="1" applyAlignment="1">
      <alignment horizontal="center" vertical="center"/>
    </xf>
    <xf numFmtId="0" fontId="8" fillId="3" borderId="116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left" vertical="center" wrapText="1"/>
    </xf>
    <xf numFmtId="0" fontId="7" fillId="3" borderId="88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7" borderId="62" xfId="0" applyFont="1" applyFill="1" applyBorder="1" applyAlignment="1">
      <alignment horizontal="center"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left" vertical="center" wrapText="1"/>
    </xf>
    <xf numFmtId="0" fontId="12" fillId="7" borderId="39" xfId="0" applyFont="1" applyFill="1" applyBorder="1" applyAlignment="1">
      <alignment horizontal="left" vertical="center" wrapText="1"/>
    </xf>
    <xf numFmtId="0" fontId="12" fillId="7" borderId="67" xfId="0" applyFont="1" applyFill="1" applyBorder="1" applyAlignment="1">
      <alignment horizontal="left" vertical="center" wrapText="1"/>
    </xf>
    <xf numFmtId="0" fontId="19" fillId="7" borderId="65" xfId="0" applyFont="1" applyFill="1" applyBorder="1" applyAlignment="1">
      <alignment horizontal="center" vertical="center" wrapText="1"/>
    </xf>
    <xf numFmtId="0" fontId="19" fillId="7" borderId="66" xfId="0" applyFont="1" applyFill="1" applyBorder="1" applyAlignment="1">
      <alignment horizontal="center" vertical="center" wrapText="1"/>
    </xf>
    <xf numFmtId="0" fontId="19" fillId="7" borderId="64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10" fontId="29" fillId="5" borderId="16" xfId="0" applyNumberFormat="1" applyFont="1" applyFill="1" applyBorder="1" applyAlignment="1">
      <alignment horizontal="center" vertical="center" wrapText="1"/>
    </xf>
    <xf numFmtId="10" fontId="29" fillId="5" borderId="17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left" vertical="center"/>
    </xf>
    <xf numFmtId="0" fontId="8" fillId="7" borderId="13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3" fontId="6" fillId="9" borderId="16" xfId="0" applyNumberFormat="1" applyFont="1" applyFill="1" applyBorder="1" applyAlignment="1">
      <alignment horizontal="center" vertical="center" wrapText="1"/>
    </xf>
    <xf numFmtId="10" fontId="30" fillId="9" borderId="16" xfId="0" applyNumberFormat="1" applyFont="1" applyFill="1" applyBorder="1" applyAlignment="1">
      <alignment horizontal="center" vertical="center" wrapText="1"/>
    </xf>
    <xf numFmtId="10" fontId="30" fillId="9" borderId="17" xfId="0" applyNumberFormat="1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left" vertical="center" wrapText="1"/>
    </xf>
    <xf numFmtId="0" fontId="7" fillId="7" borderId="59" xfId="0" applyFont="1" applyFill="1" applyBorder="1" applyAlignment="1">
      <alignment horizontal="left" vertical="center" wrapText="1"/>
    </xf>
    <xf numFmtId="166" fontId="7" fillId="7" borderId="59" xfId="0" applyNumberFormat="1" applyFont="1" applyFill="1" applyBorder="1" applyAlignment="1">
      <alignment horizontal="center" vertical="center" wrapText="1"/>
    </xf>
    <xf numFmtId="166" fontId="7" fillId="7" borderId="60" xfId="0" applyNumberFormat="1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left" vertical="center" wrapText="1"/>
    </xf>
    <xf numFmtId="0" fontId="21" fillId="5" borderId="16" xfId="0" applyFont="1" applyFill="1" applyBorder="1" applyAlignment="1">
      <alignment horizontal="left" vertical="center" wrapText="1"/>
    </xf>
    <xf numFmtId="166" fontId="21" fillId="5" borderId="16" xfId="0" applyNumberFormat="1" applyFont="1" applyFill="1" applyBorder="1" applyAlignment="1">
      <alignment horizontal="center" vertical="center" wrapText="1"/>
    </xf>
    <xf numFmtId="4" fontId="21" fillId="5" borderId="69" xfId="0" applyNumberFormat="1" applyFont="1" applyFill="1" applyBorder="1" applyAlignment="1">
      <alignment horizontal="center" vertical="center" wrapText="1"/>
    </xf>
    <xf numFmtId="4" fontId="21" fillId="5" borderId="46" xfId="0" applyNumberFormat="1" applyFont="1" applyFill="1" applyBorder="1" applyAlignment="1">
      <alignment horizontal="center" vertical="center" wrapText="1"/>
    </xf>
    <xf numFmtId="3" fontId="21" fillId="5" borderId="69" xfId="0" applyNumberFormat="1" applyFont="1" applyFill="1" applyBorder="1" applyAlignment="1">
      <alignment horizontal="center" vertical="center" wrapText="1"/>
    </xf>
    <xf numFmtId="3" fontId="21" fillId="5" borderId="46" xfId="0" applyNumberFormat="1" applyFont="1" applyFill="1" applyBorder="1" applyAlignment="1">
      <alignment horizontal="center" vertical="center" wrapText="1"/>
    </xf>
    <xf numFmtId="3" fontId="21" fillId="5" borderId="68" xfId="0" applyNumberFormat="1" applyFont="1" applyFill="1" applyBorder="1" applyAlignment="1">
      <alignment horizontal="center" vertical="center" wrapText="1"/>
    </xf>
    <xf numFmtId="3" fontId="21" fillId="5" borderId="16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8" fillId="5" borderId="15" xfId="0" applyFont="1" applyFill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/>
    </xf>
    <xf numFmtId="3" fontId="18" fillId="0" borderId="16" xfId="0" applyNumberFormat="1" applyFont="1" applyBorder="1" applyAlignment="1">
      <alignment horizontal="center" vertical="center" wrapText="1"/>
    </xf>
    <xf numFmtId="10" fontId="28" fillId="5" borderId="16" xfId="0" applyNumberFormat="1" applyFont="1" applyFill="1" applyBorder="1" applyAlignment="1">
      <alignment horizontal="center" vertical="center" wrapText="1"/>
    </xf>
    <xf numFmtId="10" fontId="28" fillId="5" borderId="17" xfId="0" applyNumberFormat="1" applyFont="1" applyFill="1" applyBorder="1" applyAlignment="1">
      <alignment horizontal="center" vertical="center" wrapText="1"/>
    </xf>
    <xf numFmtId="0" fontId="24" fillId="10" borderId="62" xfId="0" applyFont="1" applyFill="1" applyBorder="1" applyAlignment="1">
      <alignment horizontal="left" vertical="center" wrapText="1"/>
    </xf>
    <xf numFmtId="0" fontId="24" fillId="10" borderId="70" xfId="0" applyFont="1" applyFill="1" applyBorder="1" applyAlignment="1">
      <alignment horizontal="left" vertical="center" wrapText="1"/>
    </xf>
    <xf numFmtId="0" fontId="24" fillId="10" borderId="83" xfId="0" applyFont="1" applyFill="1" applyBorder="1" applyAlignment="1">
      <alignment horizontal="left" vertical="center" wrapText="1"/>
    </xf>
    <xf numFmtId="0" fontId="24" fillId="10" borderId="37" xfId="0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left" vertical="center" wrapText="1"/>
    </xf>
    <xf numFmtId="0" fontId="24" fillId="10" borderId="48" xfId="0" applyFont="1" applyFill="1" applyBorder="1" applyAlignment="1">
      <alignment horizontal="left" vertical="center" wrapText="1"/>
    </xf>
    <xf numFmtId="0" fontId="24" fillId="10" borderId="95" xfId="0" applyFont="1" applyFill="1" applyBorder="1" applyAlignment="1">
      <alignment horizontal="left" vertical="center" wrapText="1"/>
    </xf>
    <xf numFmtId="0" fontId="24" fillId="10" borderId="89" xfId="0" applyFont="1" applyFill="1" applyBorder="1" applyAlignment="1">
      <alignment horizontal="left" vertical="center" wrapText="1"/>
    </xf>
    <xf numFmtId="0" fontId="24" fillId="10" borderId="98" xfId="0" applyFont="1" applyFill="1" applyBorder="1" applyAlignment="1">
      <alignment horizontal="left" vertical="center" wrapText="1"/>
    </xf>
    <xf numFmtId="0" fontId="7" fillId="7" borderId="97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83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4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10" fontId="28" fillId="5" borderId="1" xfId="0" applyNumberFormat="1" applyFont="1" applyFill="1" applyBorder="1" applyAlignment="1">
      <alignment horizontal="center" vertical="center" wrapText="1"/>
    </xf>
    <xf numFmtId="10" fontId="28" fillId="5" borderId="2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/>
    </xf>
    <xf numFmtId="4" fontId="21" fillId="5" borderId="16" xfId="0" applyNumberFormat="1" applyFont="1" applyFill="1" applyBorder="1" applyAlignment="1">
      <alignment horizontal="center" vertical="center" wrapText="1"/>
    </xf>
    <xf numFmtId="3" fontId="20" fillId="5" borderId="16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7" borderId="12" xfId="0" applyFont="1" applyFill="1" applyBorder="1" applyAlignment="1">
      <alignment horizontal="left" vertical="center"/>
    </xf>
    <xf numFmtId="0" fontId="25" fillId="7" borderId="13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9" borderId="75" xfId="0" applyFont="1" applyFill="1" applyBorder="1" applyAlignment="1">
      <alignment horizontal="center" vertical="center" wrapText="1"/>
    </xf>
    <xf numFmtId="0" fontId="6" fillId="9" borderId="87" xfId="0" applyFont="1" applyFill="1" applyBorder="1" applyAlignment="1">
      <alignment horizontal="center" vertical="center" wrapText="1"/>
    </xf>
    <xf numFmtId="0" fontId="6" fillId="9" borderId="8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9" fillId="10" borderId="62" xfId="0" applyFont="1" applyFill="1" applyBorder="1" applyAlignment="1">
      <alignment horizontal="left" vertical="center" wrapText="1"/>
    </xf>
    <xf numFmtId="0" fontId="9" fillId="10" borderId="70" xfId="0" applyFont="1" applyFill="1" applyBorder="1" applyAlignment="1">
      <alignment horizontal="left" vertical="center" wrapText="1"/>
    </xf>
    <xf numFmtId="0" fontId="9" fillId="10" borderId="63" xfId="0" applyFont="1" applyFill="1" applyBorder="1" applyAlignment="1">
      <alignment horizontal="left" vertical="center" wrapText="1"/>
    </xf>
    <xf numFmtId="4" fontId="23" fillId="5" borderId="4" xfId="0" applyNumberFormat="1" applyFont="1" applyFill="1" applyBorder="1" applyAlignment="1">
      <alignment horizontal="center" vertical="center" wrapText="1"/>
    </xf>
    <xf numFmtId="4" fontId="23" fillId="5" borderId="1" xfId="0" applyNumberFormat="1" applyFont="1" applyFill="1" applyBorder="1" applyAlignment="1">
      <alignment horizontal="center" vertical="center" wrapText="1"/>
    </xf>
    <xf numFmtId="4" fontId="23" fillId="5" borderId="22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2" xfId="0" applyNumberFormat="1" applyFont="1" applyBorder="1" applyAlignment="1">
      <alignment horizontal="left" vertical="center" wrapText="1"/>
    </xf>
    <xf numFmtId="4" fontId="18" fillId="0" borderId="34" xfId="0" applyNumberFormat="1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left" vertical="center" wrapText="1"/>
    </xf>
    <xf numFmtId="4" fontId="18" fillId="0" borderId="32" xfId="0" applyNumberFormat="1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10" fontId="18" fillId="5" borderId="4" xfId="0" applyNumberFormat="1" applyFont="1" applyFill="1" applyBorder="1" applyAlignment="1">
      <alignment horizontal="center" vertical="center" wrapText="1"/>
    </xf>
    <xf numFmtId="10" fontId="18" fillId="5" borderId="72" xfId="0" applyNumberFormat="1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33" xfId="0" applyFont="1" applyFill="1" applyBorder="1" applyAlignment="1">
      <alignment horizontal="left" vertical="center" wrapText="1"/>
    </xf>
    <xf numFmtId="4" fontId="18" fillId="0" borderId="31" xfId="0" applyNumberFormat="1" applyFont="1" applyBorder="1" applyAlignment="1">
      <alignment horizontal="center" vertical="center" wrapText="1"/>
    </xf>
    <xf numFmtId="4" fontId="18" fillId="0" borderId="34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0" borderId="32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18" fillId="0" borderId="77" xfId="0" applyNumberFormat="1" applyFont="1" applyBorder="1" applyAlignment="1">
      <alignment horizontal="center" vertical="center" wrapText="1"/>
    </xf>
    <xf numFmtId="10" fontId="18" fillId="5" borderId="34" xfId="0" applyNumberFormat="1" applyFont="1" applyFill="1" applyBorder="1" applyAlignment="1">
      <alignment horizontal="center" vertical="center" wrapText="1"/>
    </xf>
    <xf numFmtId="10" fontId="18" fillId="5" borderId="78" xfId="0" applyNumberFormat="1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4" fontId="26" fillId="6" borderId="21" xfId="0" applyNumberFormat="1" applyFont="1" applyFill="1" applyBorder="1" applyAlignment="1">
      <alignment horizontal="center" vertical="center" wrapText="1"/>
    </xf>
    <xf numFmtId="4" fontId="26" fillId="6" borderId="4" xfId="0" applyNumberFormat="1" applyFont="1" applyFill="1" applyBorder="1" applyAlignment="1">
      <alignment horizontal="center" vertical="center" wrapText="1"/>
    </xf>
    <xf numFmtId="4" fontId="26" fillId="6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6" fillId="6" borderId="22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3" fillId="5" borderId="90" xfId="0" applyFont="1" applyFill="1" applyBorder="1" applyAlignment="1">
      <alignment horizontal="center"/>
    </xf>
    <xf numFmtId="0" fontId="7" fillId="5" borderId="58" xfId="0" applyFont="1" applyFill="1" applyBorder="1" applyAlignment="1">
      <alignment horizontal="center" vertical="center" wrapText="1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4" fontId="18" fillId="0" borderId="71" xfId="0" applyNumberFormat="1" applyFont="1" applyBorder="1" applyAlignment="1">
      <alignment horizontal="center" vertical="center" wrapText="1"/>
    </xf>
    <xf numFmtId="10" fontId="21" fillId="7" borderId="4" xfId="0" applyNumberFormat="1" applyFont="1" applyFill="1" applyBorder="1" applyAlignment="1">
      <alignment horizontal="center" vertical="center" wrapText="1"/>
    </xf>
    <xf numFmtId="10" fontId="21" fillId="7" borderId="72" xfId="0" applyNumberFormat="1" applyFont="1" applyFill="1" applyBorder="1" applyAlignment="1">
      <alignment horizontal="center" vertical="center" wrapText="1"/>
    </xf>
    <xf numFmtId="10" fontId="26" fillId="6" borderId="4" xfId="0" applyNumberFormat="1" applyFont="1" applyFill="1" applyBorder="1" applyAlignment="1">
      <alignment horizontal="center" vertical="center" wrapText="1"/>
    </xf>
    <xf numFmtId="10" fontId="26" fillId="6" borderId="72" xfId="0" applyNumberFormat="1" applyFont="1" applyFill="1" applyBorder="1" applyAlignment="1">
      <alignment horizontal="center" vertical="center" wrapText="1"/>
    </xf>
    <xf numFmtId="4" fontId="22" fillId="8" borderId="87" xfId="0" applyNumberFormat="1" applyFont="1" applyFill="1" applyBorder="1" applyAlignment="1">
      <alignment horizontal="center" vertical="center"/>
    </xf>
    <xf numFmtId="4" fontId="22" fillId="8" borderId="88" xfId="0" applyNumberFormat="1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left" vertical="center"/>
    </xf>
    <xf numFmtId="4" fontId="18" fillId="5" borderId="30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 applyAlignment="1">
      <alignment horizontal="left" vertical="center"/>
    </xf>
    <xf numFmtId="4" fontId="18" fillId="0" borderId="6" xfId="0" applyNumberFormat="1" applyFont="1" applyBorder="1" applyAlignment="1">
      <alignment horizontal="left" vertical="center"/>
    </xf>
    <xf numFmtId="4" fontId="18" fillId="0" borderId="32" xfId="0" applyNumberFormat="1" applyFont="1" applyBorder="1" applyAlignment="1">
      <alignment horizontal="left" vertical="center"/>
    </xf>
    <xf numFmtId="4" fontId="22" fillId="8" borderId="50" xfId="0" applyNumberFormat="1" applyFont="1" applyFill="1" applyBorder="1" applyAlignment="1">
      <alignment horizontal="center" vertical="center"/>
    </xf>
    <xf numFmtId="4" fontId="22" fillId="8" borderId="9" xfId="0" applyNumberFormat="1" applyFont="1" applyFill="1" applyBorder="1" applyAlignment="1">
      <alignment horizontal="center" vertical="center"/>
    </xf>
    <xf numFmtId="4" fontId="22" fillId="8" borderId="26" xfId="0" applyNumberFormat="1" applyFont="1" applyFill="1" applyBorder="1" applyAlignment="1">
      <alignment horizontal="center" vertical="center"/>
    </xf>
    <xf numFmtId="10" fontId="18" fillId="5" borderId="3" xfId="0" applyNumberFormat="1" applyFont="1" applyFill="1" applyBorder="1" applyAlignment="1">
      <alignment horizontal="center" vertical="center"/>
    </xf>
    <xf numFmtId="10" fontId="18" fillId="5" borderId="93" xfId="0" applyNumberFormat="1" applyFont="1" applyFill="1" applyBorder="1" applyAlignment="1">
      <alignment horizontal="center" vertical="center"/>
    </xf>
    <xf numFmtId="4" fontId="26" fillId="6" borderId="2" xfId="0" applyNumberFormat="1" applyFont="1" applyFill="1" applyBorder="1" applyAlignment="1">
      <alignment horizontal="center" vertical="center" wrapText="1"/>
    </xf>
    <xf numFmtId="4" fontId="26" fillId="6" borderId="71" xfId="0" applyNumberFormat="1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4" fontId="21" fillId="7" borderId="21" xfId="0" applyNumberFormat="1" applyFont="1" applyFill="1" applyBorder="1" applyAlignment="1">
      <alignment horizontal="center" vertical="center" wrapText="1"/>
    </xf>
    <xf numFmtId="4" fontId="21" fillId="7" borderId="2" xfId="0" applyNumberFormat="1" applyFont="1" applyFill="1" applyBorder="1" applyAlignment="1">
      <alignment horizontal="center" vertical="center" wrapText="1"/>
    </xf>
    <xf numFmtId="4" fontId="21" fillId="7" borderId="71" xfId="0" applyNumberFormat="1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horizontal="left" vertical="center" wrapText="1"/>
    </xf>
    <xf numFmtId="4" fontId="23" fillId="5" borderId="21" xfId="0" applyNumberFormat="1" applyFont="1" applyFill="1" applyBorder="1" applyAlignment="1">
      <alignment horizontal="center" vertical="center"/>
    </xf>
    <xf numFmtId="4" fontId="23" fillId="5" borderId="4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23" fillId="5" borderId="21" xfId="0" applyNumberFormat="1" applyFont="1" applyFill="1" applyBorder="1" applyAlignment="1">
      <alignment horizontal="center" vertical="center" wrapText="1"/>
    </xf>
    <xf numFmtId="4" fontId="23" fillId="5" borderId="2" xfId="0" applyNumberFormat="1" applyFont="1" applyFill="1" applyBorder="1" applyAlignment="1">
      <alignment horizontal="center" vertical="center" wrapText="1"/>
    </xf>
    <xf numFmtId="4" fontId="23" fillId="5" borderId="71" xfId="0" applyNumberFormat="1" applyFont="1" applyFill="1" applyBorder="1" applyAlignment="1">
      <alignment horizontal="center" vertical="center" wrapText="1"/>
    </xf>
    <xf numFmtId="10" fontId="23" fillId="5" borderId="4" xfId="0" applyNumberFormat="1" applyFont="1" applyFill="1" applyBorder="1" applyAlignment="1">
      <alignment horizontal="center" vertical="center" wrapText="1"/>
    </xf>
    <xf numFmtId="10" fontId="23" fillId="5" borderId="72" xfId="0" applyNumberFormat="1" applyFont="1" applyFill="1" applyBorder="1" applyAlignment="1">
      <alignment horizontal="center" vertical="center" wrapText="1"/>
    </xf>
    <xf numFmtId="4" fontId="18" fillId="5" borderId="7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0" fontId="22" fillId="8" borderId="25" xfId="0" applyFont="1" applyFill="1" applyBorder="1" applyAlignment="1">
      <alignment horizontal="left" vertical="center"/>
    </xf>
    <xf numFmtId="0" fontId="22" fillId="8" borderId="9" xfId="0" applyFont="1" applyFill="1" applyBorder="1" applyAlignment="1">
      <alignment horizontal="left" vertical="center"/>
    </xf>
    <xf numFmtId="0" fontId="22" fillId="8" borderId="51" xfId="0" applyFont="1" applyFill="1" applyBorder="1" applyAlignment="1">
      <alignment horizontal="left" vertical="center"/>
    </xf>
    <xf numFmtId="4" fontId="22" fillId="8" borderId="25" xfId="0" applyNumberFormat="1" applyFont="1" applyFill="1" applyBorder="1" applyAlignment="1">
      <alignment horizontal="center" vertical="center"/>
    </xf>
    <xf numFmtId="4" fontId="22" fillId="8" borderId="51" xfId="0" applyNumberFormat="1" applyFont="1" applyFill="1" applyBorder="1" applyAlignment="1">
      <alignment horizontal="center" vertical="center"/>
    </xf>
    <xf numFmtId="4" fontId="22" fillId="8" borderId="79" xfId="0" applyNumberFormat="1" applyFont="1" applyFill="1" applyBorder="1" applyAlignment="1">
      <alignment horizontal="center" vertical="center"/>
    </xf>
    <xf numFmtId="10" fontId="22" fillId="8" borderId="50" xfId="0" applyNumberFormat="1" applyFont="1" applyFill="1" applyBorder="1" applyAlignment="1">
      <alignment horizontal="center" vertical="center"/>
    </xf>
    <xf numFmtId="10" fontId="22" fillId="8" borderId="80" xfId="0" applyNumberFormat="1" applyFont="1" applyFill="1" applyBorder="1" applyAlignment="1">
      <alignment horizontal="center" vertical="center"/>
    </xf>
    <xf numFmtId="4" fontId="18" fillId="0" borderId="6" xfId="0" applyNumberFormat="1" applyFont="1" applyBorder="1" applyAlignment="1">
      <alignment horizontal="center" vertical="center"/>
    </xf>
    <xf numFmtId="4" fontId="18" fillId="0" borderId="32" xfId="0" applyNumberFormat="1" applyFont="1" applyBorder="1" applyAlignment="1">
      <alignment horizontal="center" vertical="center"/>
    </xf>
    <xf numFmtId="0" fontId="18" fillId="5" borderId="31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4" xfId="0" applyNumberFormat="1" applyFont="1" applyBorder="1" applyAlignment="1">
      <alignment horizontal="center" vertical="center"/>
    </xf>
    <xf numFmtId="4" fontId="18" fillId="5" borderId="31" xfId="0" applyNumberFormat="1" applyFont="1" applyFill="1" applyBorder="1" applyAlignment="1">
      <alignment horizontal="center" vertical="center"/>
    </xf>
    <xf numFmtId="4" fontId="18" fillId="5" borderId="6" xfId="0" applyNumberFormat="1" applyFont="1" applyFill="1" applyBorder="1" applyAlignment="1">
      <alignment horizontal="center" vertical="center"/>
    </xf>
    <xf numFmtId="4" fontId="18" fillId="5" borderId="33" xfId="0" applyNumberFormat="1" applyFont="1" applyFill="1" applyBorder="1" applyAlignment="1">
      <alignment horizontal="center" vertical="center"/>
    </xf>
    <xf numFmtId="4" fontId="18" fillId="5" borderId="77" xfId="0" applyNumberFormat="1" applyFont="1" applyFill="1" applyBorder="1" applyAlignment="1">
      <alignment horizontal="center" vertical="center"/>
    </xf>
    <xf numFmtId="4" fontId="19" fillId="5" borderId="56" xfId="0" applyNumberFormat="1" applyFont="1" applyFill="1" applyBorder="1" applyAlignment="1">
      <alignment horizontal="center" vertical="center"/>
    </xf>
    <xf numFmtId="4" fontId="19" fillId="5" borderId="57" xfId="0" applyNumberFormat="1" applyFont="1" applyFill="1" applyBorder="1" applyAlignment="1">
      <alignment horizontal="center" vertical="center"/>
    </xf>
    <xf numFmtId="4" fontId="19" fillId="5" borderId="91" xfId="0" applyNumberFormat="1" applyFont="1" applyFill="1" applyBorder="1" applyAlignment="1">
      <alignment horizontal="center" vertical="center"/>
    </xf>
    <xf numFmtId="4" fontId="22" fillId="9" borderId="86" xfId="0" applyNumberFormat="1" applyFont="1" applyFill="1" applyBorder="1" applyAlignment="1">
      <alignment horizontal="center" vertical="center"/>
    </xf>
    <xf numFmtId="4" fontId="22" fillId="9" borderId="84" xfId="0" applyNumberFormat="1" applyFont="1" applyFill="1" applyBorder="1" applyAlignment="1">
      <alignment horizontal="center" vertical="center"/>
    </xf>
    <xf numFmtId="4" fontId="22" fillId="9" borderId="85" xfId="0" applyNumberFormat="1" applyFont="1" applyFill="1" applyBorder="1" applyAlignment="1">
      <alignment horizontal="center" vertical="center"/>
    </xf>
    <xf numFmtId="4" fontId="19" fillId="5" borderId="92" xfId="0" applyNumberFormat="1" applyFont="1" applyFill="1" applyBorder="1" applyAlignment="1">
      <alignment horizontal="center" vertical="center"/>
    </xf>
    <xf numFmtId="4" fontId="22" fillId="9" borderId="79" xfId="0" applyNumberFormat="1" applyFont="1" applyFill="1" applyBorder="1" applyAlignment="1">
      <alignment horizontal="center" vertical="center"/>
    </xf>
    <xf numFmtId="4" fontId="22" fillId="9" borderId="9" xfId="0" applyNumberFormat="1" applyFont="1" applyFill="1" applyBorder="1" applyAlignment="1">
      <alignment horizontal="center" vertical="center"/>
    </xf>
    <xf numFmtId="10" fontId="22" fillId="9" borderId="68" xfId="0" applyNumberFormat="1" applyFont="1" applyFill="1" applyBorder="1" applyAlignment="1">
      <alignment horizontal="center" vertical="center"/>
    </xf>
    <xf numFmtId="10" fontId="22" fillId="9" borderId="73" xfId="0" applyNumberFormat="1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69" xfId="0" applyFont="1" applyFill="1" applyBorder="1" applyAlignment="1">
      <alignment horizontal="center" vertical="center"/>
    </xf>
    <xf numFmtId="0" fontId="13" fillId="5" borderId="11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115" xfId="0" applyFont="1" applyFill="1" applyBorder="1" applyAlignment="1">
      <alignment horizontal="center" vertical="center" wrapText="1"/>
    </xf>
    <xf numFmtId="0" fontId="13" fillId="5" borderId="116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76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75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35" xfId="0" applyFont="1" applyFill="1" applyBorder="1" applyAlignment="1">
      <alignment horizontal="center" vertical="center" wrapText="1"/>
    </xf>
    <xf numFmtId="0" fontId="22" fillId="9" borderId="106" xfId="0" applyFont="1" applyFill="1" applyBorder="1" applyAlignment="1">
      <alignment horizontal="center" vertical="center" wrapText="1"/>
    </xf>
    <xf numFmtId="0" fontId="22" fillId="9" borderId="107" xfId="0" applyFont="1" applyFill="1" applyBorder="1" applyAlignment="1">
      <alignment horizontal="center" vertical="center" wrapText="1"/>
    </xf>
    <xf numFmtId="0" fontId="22" fillId="9" borderId="108" xfId="0" applyFont="1" applyFill="1" applyBorder="1" applyAlignment="1">
      <alignment horizontal="center" vertical="center" wrapText="1"/>
    </xf>
    <xf numFmtId="0" fontId="22" fillId="9" borderId="36" xfId="0" applyFont="1" applyFill="1" applyBorder="1" applyAlignment="1">
      <alignment horizontal="center" vertical="center"/>
    </xf>
    <xf numFmtId="0" fontId="22" fillId="9" borderId="74" xfId="0" applyFont="1" applyFill="1" applyBorder="1" applyAlignment="1">
      <alignment horizontal="center" vertical="center"/>
    </xf>
    <xf numFmtId="10" fontId="22" fillId="8" borderId="76" xfId="0" applyNumberFormat="1" applyFont="1" applyFill="1" applyBorder="1" applyAlignment="1">
      <alignment horizontal="center" vertical="center"/>
    </xf>
    <xf numFmtId="10" fontId="22" fillId="8" borderId="82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4" fontId="18" fillId="0" borderId="21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0" borderId="22" xfId="0" applyNumberFormat="1" applyFont="1" applyBorder="1" applyAlignment="1">
      <alignment horizontal="center" vertical="center"/>
    </xf>
    <xf numFmtId="4" fontId="18" fillId="5" borderId="21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22" fillId="8" borderId="12" xfId="0" applyNumberFormat="1" applyFont="1" applyFill="1" applyBorder="1" applyAlignment="1">
      <alignment horizontal="center" vertical="center"/>
    </xf>
    <xf numFmtId="4" fontId="22" fillId="8" borderId="76" xfId="0" applyNumberFormat="1" applyFont="1" applyFill="1" applyBorder="1" applyAlignment="1">
      <alignment horizontal="center" vertical="center"/>
    </xf>
    <xf numFmtId="4" fontId="22" fillId="8" borderId="13" xfId="0" applyNumberFormat="1" applyFont="1" applyFill="1" applyBorder="1" applyAlignment="1">
      <alignment horizontal="center" vertical="center"/>
    </xf>
    <xf numFmtId="4" fontId="22" fillId="8" borderId="14" xfId="0" applyNumberFormat="1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8" borderId="75" xfId="0" applyFont="1" applyFill="1" applyBorder="1" applyAlignment="1">
      <alignment horizontal="left" vertical="center"/>
    </xf>
    <xf numFmtId="4" fontId="22" fillId="8" borderId="75" xfId="0" applyNumberFormat="1" applyFont="1" applyFill="1" applyBorder="1" applyAlignment="1">
      <alignment horizontal="center" vertical="center"/>
    </xf>
    <xf numFmtId="4" fontId="22" fillId="8" borderId="81" xfId="0" applyNumberFormat="1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4" xfId="0" applyFont="1" applyFill="1" applyBorder="1" applyAlignment="1">
      <alignment horizontal="left" vertical="center" wrapText="1"/>
    </xf>
    <xf numFmtId="165" fontId="2" fillId="4" borderId="41" xfId="0" applyNumberFormat="1" applyFont="1" applyFill="1" applyBorder="1" applyAlignment="1">
      <alignment horizontal="center" vertical="center"/>
    </xf>
    <xf numFmtId="165" fontId="2" fillId="4" borderId="42" xfId="0" applyNumberFormat="1" applyFont="1" applyFill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10" fillId="4" borderId="42" xfId="0" applyFont="1" applyFill="1" applyBorder="1" applyAlignment="1">
      <alignment horizontal="left"/>
    </xf>
    <xf numFmtId="0" fontId="10" fillId="4" borderId="43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4" fontId="7" fillId="6" borderId="18" xfId="0" applyNumberFormat="1" applyFont="1" applyFill="1" applyBorder="1" applyAlignment="1">
      <alignment horizontal="right" vertical="center"/>
    </xf>
    <xf numFmtId="4" fontId="7" fillId="6" borderId="19" xfId="0" applyNumberFormat="1" applyFont="1" applyFill="1" applyBorder="1" applyAlignment="1">
      <alignment horizontal="right" vertical="center"/>
    </xf>
    <xf numFmtId="10" fontId="3" fillId="6" borderId="19" xfId="0" applyNumberFormat="1" applyFont="1" applyFill="1" applyBorder="1" applyAlignment="1">
      <alignment horizontal="center" vertical="center"/>
    </xf>
    <xf numFmtId="10" fontId="3" fillId="6" borderId="20" xfId="0" applyNumberFormat="1" applyFont="1" applyFill="1" applyBorder="1" applyAlignment="1">
      <alignment horizontal="center" vertical="center"/>
    </xf>
    <xf numFmtId="10" fontId="3" fillId="6" borderId="94" xfId="0" applyNumberFormat="1" applyFont="1" applyFill="1" applyBorder="1" applyAlignment="1">
      <alignment horizontal="left" vertical="center"/>
    </xf>
    <xf numFmtId="10" fontId="3" fillId="6" borderId="19" xfId="0" applyNumberFormat="1" applyFont="1" applyFill="1" applyBorder="1" applyAlignment="1">
      <alignment horizontal="left" vertical="center"/>
    </xf>
    <xf numFmtId="10" fontId="3" fillId="6" borderId="20" xfId="0" applyNumberFormat="1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center" vertical="center"/>
    </xf>
    <xf numFmtId="10" fontId="3" fillId="2" borderId="32" xfId="0" applyNumberFormat="1" applyFont="1" applyFill="1" applyBorder="1" applyAlignment="1">
      <alignment horizontal="center" vertical="center"/>
    </xf>
    <xf numFmtId="10" fontId="3" fillId="5" borderId="6" xfId="0" applyNumberFormat="1" applyFont="1" applyFill="1" applyBorder="1" applyAlignment="1">
      <alignment horizontal="center" vertical="center"/>
    </xf>
    <xf numFmtId="10" fontId="3" fillId="5" borderId="32" xfId="0" applyNumberFormat="1" applyFont="1" applyFill="1" applyBorder="1" applyAlignment="1">
      <alignment horizontal="center" vertical="center"/>
    </xf>
    <xf numFmtId="10" fontId="3" fillId="0" borderId="34" xfId="0" applyNumberFormat="1" applyFont="1" applyBorder="1" applyAlignment="1">
      <alignment horizontal="left" vertical="center"/>
    </xf>
    <xf numFmtId="10" fontId="3" fillId="0" borderId="6" xfId="0" applyNumberFormat="1" applyFont="1" applyBorder="1" applyAlignment="1">
      <alignment horizontal="left" vertical="center"/>
    </xf>
    <xf numFmtId="10" fontId="3" fillId="0" borderId="32" xfId="0" applyNumberFormat="1" applyFont="1" applyBorder="1" applyAlignment="1">
      <alignment horizontal="left" vertical="center"/>
    </xf>
    <xf numFmtId="4" fontId="3" fillId="0" borderId="2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5" borderId="1" xfId="0" applyNumberFormat="1" applyFont="1" applyFill="1" applyBorder="1" applyAlignment="1">
      <alignment horizontal="center" vertical="center"/>
    </xf>
    <xf numFmtId="10" fontId="3" fillId="5" borderId="22" xfId="0" applyNumberFormat="1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left" vertical="center"/>
    </xf>
    <xf numFmtId="10" fontId="3" fillId="0" borderId="22" xfId="0" applyNumberFormat="1" applyFont="1" applyBorder="1" applyAlignment="1">
      <alignment horizontal="left" vertical="center"/>
    </xf>
    <xf numFmtId="0" fontId="6" fillId="9" borderId="29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9" borderId="35" xfId="0" applyFont="1" applyFill="1" applyBorder="1" applyAlignment="1">
      <alignment horizontal="left" vertical="center"/>
    </xf>
    <xf numFmtId="4" fontId="6" fillId="9" borderId="29" xfId="0" applyNumberFormat="1" applyFont="1" applyFill="1" applyBorder="1" applyAlignment="1">
      <alignment horizontal="right" vertical="center"/>
    </xf>
    <xf numFmtId="4" fontId="6" fillId="9" borderId="7" xfId="0" applyNumberFormat="1" applyFont="1" applyFill="1" applyBorder="1" applyAlignment="1">
      <alignment horizontal="right" vertical="center"/>
    </xf>
    <xf numFmtId="10" fontId="15" fillId="9" borderId="7" xfId="0" applyNumberFormat="1" applyFont="1" applyFill="1" applyBorder="1" applyAlignment="1">
      <alignment horizontal="center" vertical="center"/>
    </xf>
    <xf numFmtId="10" fontId="15" fillId="9" borderId="44" xfId="0" applyNumberFormat="1" applyFont="1" applyFill="1" applyBorder="1" applyAlignment="1">
      <alignment horizontal="center" vertical="center"/>
    </xf>
    <xf numFmtId="10" fontId="3" fillId="5" borderId="36" xfId="0" applyNumberFormat="1" applyFont="1" applyFill="1" applyBorder="1" applyAlignment="1">
      <alignment horizontal="center" vertical="center"/>
    </xf>
    <xf numFmtId="10" fontId="3" fillId="5" borderId="7" xfId="0" applyNumberFormat="1" applyFont="1" applyFill="1" applyBorder="1" applyAlignment="1">
      <alignment horizontal="center" vertical="center"/>
    </xf>
    <xf numFmtId="10" fontId="3" fillId="5" borderId="44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3" fillId="0" borderId="95" xfId="0" applyFont="1" applyBorder="1" applyAlignment="1">
      <alignment horizontal="left" vertical="top"/>
    </xf>
    <xf numFmtId="0" fontId="3" fillId="0" borderId="89" xfId="0" applyFont="1" applyBorder="1" applyAlignment="1">
      <alignment horizontal="left" vertical="top"/>
    </xf>
    <xf numFmtId="0" fontId="3" fillId="0" borderId="90" xfId="0" applyFont="1" applyBorder="1" applyAlignment="1">
      <alignment horizontal="left" vertical="top"/>
    </xf>
    <xf numFmtId="0" fontId="3" fillId="5" borderId="95" xfId="0" applyFont="1" applyFill="1" applyBorder="1" applyAlignment="1">
      <alignment horizontal="left" vertical="top" wrapText="1"/>
    </xf>
    <xf numFmtId="0" fontId="3" fillId="5" borderId="89" xfId="0" applyFont="1" applyFill="1" applyBorder="1" applyAlignment="1">
      <alignment horizontal="left" vertical="top" wrapText="1"/>
    </xf>
    <xf numFmtId="0" fontId="3" fillId="5" borderId="90" xfId="0" applyFont="1" applyFill="1" applyBorder="1" applyAlignment="1">
      <alignment horizontal="left" vertical="top" wrapText="1"/>
    </xf>
    <xf numFmtId="0" fontId="3" fillId="5" borderId="37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horizontal="left" vertical="center"/>
    </xf>
    <xf numFmtId="0" fontId="3" fillId="5" borderId="37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12" fillId="5" borderId="37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left" vertical="center"/>
    </xf>
    <xf numFmtId="0" fontId="12" fillId="5" borderId="38" xfId="0" applyFont="1" applyFill="1" applyBorder="1" applyAlignment="1">
      <alignment horizontal="left" vertical="center"/>
    </xf>
    <xf numFmtId="0" fontId="3" fillId="5" borderId="95" xfId="0" applyFont="1" applyFill="1" applyBorder="1" applyAlignment="1">
      <alignment horizontal="left" vertical="center" wrapText="1"/>
    </xf>
    <xf numFmtId="0" fontId="3" fillId="5" borderId="89" xfId="0" applyFont="1" applyFill="1" applyBorder="1" applyAlignment="1">
      <alignment horizontal="left" vertical="center" wrapText="1"/>
    </xf>
    <xf numFmtId="0" fontId="3" fillId="5" borderId="90" xfId="0" applyFont="1" applyFill="1" applyBorder="1" applyAlignment="1">
      <alignment horizontal="left" vertical="center" wrapText="1"/>
    </xf>
    <xf numFmtId="0" fontId="9" fillId="9" borderId="96" xfId="0" applyFont="1" applyFill="1" applyBorder="1" applyAlignment="1">
      <alignment horizontal="left" vertical="center"/>
    </xf>
    <xf numFmtId="0" fontId="9" fillId="9" borderId="87" xfId="0" applyFont="1" applyFill="1" applyBorder="1" applyAlignment="1">
      <alignment horizontal="left" vertical="center"/>
    </xf>
    <xf numFmtId="0" fontId="9" fillId="9" borderId="88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Normální 2" xfId="1" xr:uid="{690C7D84-F61F-4BCC-A4FD-1EEA164CE66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  <color rgb="FFFF3300"/>
      <color rgb="FFB2B2B2"/>
      <color rgb="FF969696"/>
      <color rgb="FF292929"/>
      <color rgb="FF777777"/>
      <color rgb="FF1C1C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123825</xdr:rowOff>
        </xdr:from>
        <xdr:to>
          <xdr:col>15</xdr:col>
          <xdr:colOff>0</xdr:colOff>
          <xdr:row>19</xdr:row>
          <xdr:rowOff>19050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17</xdr:row>
          <xdr:rowOff>123825</xdr:rowOff>
        </xdr:from>
        <xdr:to>
          <xdr:col>11</xdr:col>
          <xdr:colOff>9525</xdr:colOff>
          <xdr:row>19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123825</xdr:rowOff>
        </xdr:from>
        <xdr:to>
          <xdr:col>7</xdr:col>
          <xdr:colOff>0</xdr:colOff>
          <xdr:row>19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285750</xdr:rowOff>
        </xdr:from>
        <xdr:to>
          <xdr:col>10</xdr:col>
          <xdr:colOff>0</xdr:colOff>
          <xdr:row>3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161925</xdr:rowOff>
        </xdr:from>
        <xdr:to>
          <xdr:col>10</xdr:col>
          <xdr:colOff>0</xdr:colOff>
          <xdr:row>4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161925</xdr:rowOff>
        </xdr:from>
        <xdr:to>
          <xdr:col>10</xdr:col>
          <xdr:colOff>0</xdr:colOff>
          <xdr:row>5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</xdr:row>
          <xdr:rowOff>161925</xdr:rowOff>
        </xdr:from>
        <xdr:to>
          <xdr:col>13</xdr:col>
          <xdr:colOff>0</xdr:colOff>
          <xdr:row>5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161925</xdr:rowOff>
        </xdr:from>
        <xdr:to>
          <xdr:col>13</xdr:col>
          <xdr:colOff>0</xdr:colOff>
          <xdr:row>4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</xdr:row>
          <xdr:rowOff>285750</xdr:rowOff>
        </xdr:from>
        <xdr:to>
          <xdr:col>13</xdr:col>
          <xdr:colOff>0</xdr:colOff>
          <xdr:row>3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0964-DB05-402C-9114-200C2C0FD17C}">
  <sheetPr>
    <pageSetUpPr fitToPage="1"/>
  </sheetPr>
  <dimension ref="A1:Z68"/>
  <sheetViews>
    <sheetView zoomScale="150" zoomScaleNormal="150" workbookViewId="0">
      <selection activeCell="AC7" sqref="AC7"/>
    </sheetView>
  </sheetViews>
  <sheetFormatPr defaultRowHeight="15" x14ac:dyDescent="0.25"/>
  <cols>
    <col min="1" max="26" width="3.28515625" customWidth="1"/>
  </cols>
  <sheetData>
    <row r="1" spans="1:26" ht="20.100000000000001" customHeight="1" thickBot="1" x14ac:dyDescent="0.3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  <c r="N1" s="100" t="s">
        <v>1</v>
      </c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/>
    </row>
    <row r="2" spans="1:26" ht="50.1" customHeight="1" thickBot="1" x14ac:dyDescent="0.3">
      <c r="A2" s="103" t="s">
        <v>178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5"/>
    </row>
    <row r="3" spans="1:26" s="6" customFormat="1" ht="20.100000000000001" customHeight="1" thickBot="1" x14ac:dyDescent="0.3">
      <c r="A3" s="110" t="s">
        <v>202</v>
      </c>
      <c r="B3" s="111"/>
      <c r="C3" s="111"/>
      <c r="D3" s="111"/>
      <c r="E3" s="111"/>
      <c r="F3" s="112" t="s">
        <v>195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3"/>
    </row>
    <row r="4" spans="1:26" ht="15" customHeight="1" thickBot="1" x14ac:dyDescent="0.3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26" ht="20.100000000000001" customHeight="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8"/>
    </row>
    <row r="6" spans="1:26" ht="30" customHeight="1" x14ac:dyDescent="0.25">
      <c r="A6" s="145" t="s">
        <v>179</v>
      </c>
      <c r="B6" s="146"/>
      <c r="C6" s="146"/>
      <c r="D6" s="146"/>
      <c r="E6" s="146"/>
      <c r="F6" s="146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8"/>
    </row>
    <row r="7" spans="1:26" ht="30" customHeight="1" thickBot="1" x14ac:dyDescent="0.3">
      <c r="A7" s="149" t="s">
        <v>3</v>
      </c>
      <c r="B7" s="150"/>
      <c r="C7" s="150"/>
      <c r="D7" s="150"/>
      <c r="E7" s="150"/>
      <c r="F7" s="150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2"/>
    </row>
    <row r="8" spans="1:26" ht="20.100000000000001" customHeight="1" x14ac:dyDescent="0.25">
      <c r="A8" s="94" t="s">
        <v>4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1:26" s="4" customFormat="1" ht="12.75" customHeight="1" x14ac:dyDescent="0.25">
      <c r="A9" s="118" t="s">
        <v>5</v>
      </c>
      <c r="B9" s="119"/>
      <c r="C9" s="119"/>
      <c r="D9" s="119"/>
      <c r="E9" s="119"/>
      <c r="F9" s="120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2"/>
    </row>
    <row r="10" spans="1:26" s="4" customFormat="1" ht="12.75" customHeight="1" x14ac:dyDescent="0.25">
      <c r="A10" s="39" t="s">
        <v>6</v>
      </c>
      <c r="B10" s="40"/>
      <c r="C10" s="40"/>
      <c r="D10" s="40"/>
      <c r="E10" s="40"/>
      <c r="F10" s="123"/>
      <c r="G10" s="124">
        <f>I18</f>
        <v>0</v>
      </c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5"/>
    </row>
    <row r="11" spans="1:26" s="4" customFormat="1" ht="12.75" customHeight="1" x14ac:dyDescent="0.25">
      <c r="A11" s="126" t="s">
        <v>7</v>
      </c>
      <c r="B11" s="127"/>
      <c r="C11" s="127"/>
      <c r="D11" s="127"/>
      <c r="E11" s="127"/>
      <c r="F11" s="127"/>
      <c r="G11" s="128">
        <f>R18</f>
        <v>0</v>
      </c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0"/>
    </row>
    <row r="12" spans="1:26" s="4" customFormat="1" ht="12.75" customHeight="1" thickBot="1" x14ac:dyDescent="0.3">
      <c r="A12" s="131" t="s">
        <v>8</v>
      </c>
      <c r="B12" s="132"/>
      <c r="C12" s="132"/>
      <c r="D12" s="132"/>
      <c r="E12" s="132"/>
      <c r="F12" s="132"/>
      <c r="G12" s="133">
        <f>G10-G11</f>
        <v>0</v>
      </c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5"/>
    </row>
    <row r="13" spans="1:26" s="4" customFormat="1" ht="20.100000000000001" customHeight="1" x14ac:dyDescent="0.25">
      <c r="A13" s="63" t="s">
        <v>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5"/>
      <c r="T13" s="38" t="s">
        <v>10</v>
      </c>
      <c r="U13" s="38"/>
      <c r="V13" s="38"/>
      <c r="W13" s="38"/>
      <c r="X13" s="51">
        <f>LEN(A14)</f>
        <v>0</v>
      </c>
      <c r="Y13" s="52"/>
      <c r="Z13" s="53"/>
    </row>
    <row r="14" spans="1:26" s="3" customFormat="1" ht="160.15" customHeight="1" thickBot="1" x14ac:dyDescent="0.2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6"/>
    </row>
    <row r="15" spans="1:26" s="3" customFormat="1" ht="24" customHeight="1" x14ac:dyDescent="0.15">
      <c r="A15" s="45" t="s">
        <v>11</v>
      </c>
      <c r="B15" s="46"/>
      <c r="C15" s="46"/>
      <c r="D15" s="46"/>
      <c r="E15" s="46"/>
      <c r="F15" s="46"/>
      <c r="G15" s="46"/>
      <c r="H15" s="47"/>
      <c r="I15" s="142" t="s">
        <v>12</v>
      </c>
      <c r="J15" s="143"/>
      <c r="K15" s="143"/>
      <c r="L15" s="143"/>
      <c r="M15" s="143"/>
      <c r="N15" s="143"/>
      <c r="O15" s="143"/>
      <c r="P15" s="143"/>
      <c r="Q15" s="144"/>
      <c r="R15" s="66" t="s">
        <v>13</v>
      </c>
      <c r="S15" s="67"/>
      <c r="T15" s="67"/>
      <c r="U15" s="67"/>
      <c r="V15" s="67"/>
      <c r="W15" s="67"/>
      <c r="X15" s="67"/>
      <c r="Y15" s="67"/>
      <c r="Z15" s="68"/>
    </row>
    <row r="16" spans="1:26" s="3" customFormat="1" ht="24" customHeight="1" x14ac:dyDescent="0.15">
      <c r="A16" s="48"/>
      <c r="B16" s="49"/>
      <c r="C16" s="49"/>
      <c r="D16" s="49"/>
      <c r="E16" s="49"/>
      <c r="F16" s="49"/>
      <c r="G16" s="49"/>
      <c r="H16" s="50"/>
      <c r="I16" s="69" t="s">
        <v>14</v>
      </c>
      <c r="J16" s="70"/>
      <c r="K16" s="70"/>
      <c r="L16" s="70"/>
      <c r="M16" s="70"/>
      <c r="N16" s="70" t="s">
        <v>15</v>
      </c>
      <c r="O16" s="70"/>
      <c r="P16" s="70"/>
      <c r="Q16" s="136"/>
      <c r="R16" s="69" t="s">
        <v>14</v>
      </c>
      <c r="S16" s="70"/>
      <c r="T16" s="70"/>
      <c r="U16" s="70"/>
      <c r="V16" s="70"/>
      <c r="W16" s="70" t="s">
        <v>15</v>
      </c>
      <c r="X16" s="70"/>
      <c r="Y16" s="70"/>
      <c r="Z16" s="141"/>
    </row>
    <row r="17" spans="1:26" s="4" customFormat="1" ht="12.75" customHeight="1" x14ac:dyDescent="0.25">
      <c r="A17" s="118" t="s">
        <v>199</v>
      </c>
      <c r="B17" s="119"/>
      <c r="C17" s="119"/>
      <c r="D17" s="119"/>
      <c r="E17" s="119"/>
      <c r="F17" s="119"/>
      <c r="G17" s="119"/>
      <c r="H17" s="137"/>
      <c r="I17" s="42">
        <f>'7. finanční zajištění'!G20</f>
        <v>0</v>
      </c>
      <c r="J17" s="43"/>
      <c r="K17" s="43"/>
      <c r="L17" s="43"/>
      <c r="M17" s="44"/>
      <c r="N17" s="57" t="e">
        <f>SUM(N18:Q20)</f>
        <v>#DIV/0!</v>
      </c>
      <c r="O17" s="58"/>
      <c r="P17" s="58"/>
      <c r="Q17" s="59"/>
      <c r="R17" s="42">
        <f>'7. finanční zajištění'!L20</f>
        <v>0</v>
      </c>
      <c r="S17" s="43"/>
      <c r="T17" s="43"/>
      <c r="U17" s="43"/>
      <c r="V17" s="44"/>
      <c r="W17" s="60" t="e">
        <f>SUM(W18:Z20)</f>
        <v>#DIV/0!</v>
      </c>
      <c r="X17" s="61"/>
      <c r="Y17" s="61"/>
      <c r="Z17" s="62"/>
    </row>
    <row r="18" spans="1:26" s="4" customFormat="1" ht="21" customHeight="1" x14ac:dyDescent="0.25">
      <c r="A18" s="138" t="str">
        <f>F3</f>
        <v>OSP MMB  PROGRAM III - AKTIVITY V OBLASTI DROG A ZÁVISLOSTÍ</v>
      </c>
      <c r="B18" s="139"/>
      <c r="C18" s="139"/>
      <c r="D18" s="139"/>
      <c r="E18" s="139"/>
      <c r="F18" s="139"/>
      <c r="G18" s="139"/>
      <c r="H18" s="140"/>
      <c r="I18" s="76">
        <f>'7. finanční zajištění'!G4</f>
        <v>0</v>
      </c>
      <c r="J18" s="77"/>
      <c r="K18" s="77"/>
      <c r="L18" s="77"/>
      <c r="M18" s="78"/>
      <c r="N18" s="79" t="e">
        <f>I18/I17</f>
        <v>#DIV/0!</v>
      </c>
      <c r="O18" s="80"/>
      <c r="P18" s="80"/>
      <c r="Q18" s="81"/>
      <c r="R18" s="114">
        <f>'7. finanční zajištění'!L4</f>
        <v>0</v>
      </c>
      <c r="S18" s="114"/>
      <c r="T18" s="114"/>
      <c r="U18" s="114"/>
      <c r="V18" s="78"/>
      <c r="W18" s="115" t="e">
        <f>R18/R17</f>
        <v>#DIV/0!</v>
      </c>
      <c r="X18" s="116"/>
      <c r="Y18" s="116"/>
      <c r="Z18" s="117"/>
    </row>
    <row r="19" spans="1:26" s="4" customFormat="1" ht="12.75" customHeight="1" x14ac:dyDescent="0.25">
      <c r="A19" s="39" t="s">
        <v>180</v>
      </c>
      <c r="B19" s="40"/>
      <c r="C19" s="40"/>
      <c r="D19" s="40"/>
      <c r="E19" s="40"/>
      <c r="F19" s="40"/>
      <c r="G19" s="40"/>
      <c r="H19" s="41"/>
      <c r="I19" s="71">
        <f>SUM('7. finanční zajištění'!G5:I7)</f>
        <v>0</v>
      </c>
      <c r="J19" s="72"/>
      <c r="K19" s="72"/>
      <c r="L19" s="72"/>
      <c r="M19" s="73"/>
      <c r="N19" s="74" t="e">
        <f>I19/I17</f>
        <v>#DIV/0!</v>
      </c>
      <c r="O19" s="75"/>
      <c r="P19" s="75"/>
      <c r="Q19" s="75"/>
      <c r="R19" s="32">
        <f>SUM('7. finanční zajištění'!L5:N7)</f>
        <v>0</v>
      </c>
      <c r="S19" s="33"/>
      <c r="T19" s="33"/>
      <c r="U19" s="33"/>
      <c r="V19" s="34"/>
      <c r="W19" s="35" t="e">
        <f>R19/R17</f>
        <v>#DIV/0!</v>
      </c>
      <c r="X19" s="36"/>
      <c r="Y19" s="36"/>
      <c r="Z19" s="37"/>
    </row>
    <row r="20" spans="1:26" s="4" customFormat="1" ht="12.75" customHeight="1" thickBot="1" x14ac:dyDescent="0.3">
      <c r="A20" s="97" t="s">
        <v>181</v>
      </c>
      <c r="B20" s="98"/>
      <c r="C20" s="98"/>
      <c r="D20" s="98"/>
      <c r="E20" s="98"/>
      <c r="F20" s="98"/>
      <c r="G20" s="98"/>
      <c r="H20" s="99"/>
      <c r="I20" s="87">
        <f>SUM('7. finanční zajištění'!G8:I19)</f>
        <v>0</v>
      </c>
      <c r="J20" s="88"/>
      <c r="K20" s="88"/>
      <c r="L20" s="88"/>
      <c r="M20" s="89"/>
      <c r="N20" s="90" t="e">
        <f>I20/I17</f>
        <v>#DIV/0!</v>
      </c>
      <c r="O20" s="91"/>
      <c r="P20" s="91"/>
      <c r="Q20" s="92"/>
      <c r="R20" s="87">
        <f>SUM('7. finanční zajištění'!L8:N19)</f>
        <v>0</v>
      </c>
      <c r="S20" s="88"/>
      <c r="T20" s="88"/>
      <c r="U20" s="88"/>
      <c r="V20" s="89"/>
      <c r="W20" s="90" t="e">
        <f>R20/R17</f>
        <v>#DIV/0!</v>
      </c>
      <c r="X20" s="91"/>
      <c r="Y20" s="91"/>
      <c r="Z20" s="93"/>
    </row>
    <row r="21" spans="1:26" s="3" customFormat="1" ht="20.100000000000001" customHeight="1" x14ac:dyDescent="0.15">
      <c r="A21" s="94" t="s">
        <v>16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s="3" customFormat="1" ht="12.75" customHeight="1" x14ac:dyDescent="0.15">
      <c r="A22" s="27" t="s">
        <v>17</v>
      </c>
      <c r="B22" s="28"/>
      <c r="C22" s="28"/>
      <c r="D22" s="28"/>
      <c r="E22" s="28"/>
      <c r="F22" s="28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x14ac:dyDescent="0.15">
      <c r="A23" s="27" t="s">
        <v>18</v>
      </c>
      <c r="B23" s="28"/>
      <c r="C23" s="28"/>
      <c r="D23" s="28"/>
      <c r="E23" s="28"/>
      <c r="F23" s="28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1"/>
    </row>
    <row r="24" spans="1:26" s="3" customFormat="1" ht="12.75" customHeight="1" x14ac:dyDescent="0.15">
      <c r="A24" s="27" t="s">
        <v>19</v>
      </c>
      <c r="B24" s="28"/>
      <c r="C24" s="28"/>
      <c r="D24" s="28"/>
      <c r="E24" s="28"/>
      <c r="F24" s="28"/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1"/>
    </row>
    <row r="25" spans="1:26" s="3" customFormat="1" ht="12.75" customHeight="1" thickBot="1" x14ac:dyDescent="0.2">
      <c r="A25" s="82" t="s">
        <v>20</v>
      </c>
      <c r="B25" s="83"/>
      <c r="C25" s="83"/>
      <c r="D25" s="83"/>
      <c r="E25" s="83"/>
      <c r="F25" s="83"/>
      <c r="G25" s="84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6"/>
    </row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</sheetData>
  <sheetProtection algorithmName="SHA-512" hashValue="9MTB1hhB6cMwGX82z54MUrNnWkrplnltUaXcQDL2Sx9uz+JYZZqsPhyDbb4ETJR8UFMOQkzl9Tww2F8huIhogw==" saltValue="o9KJ8TOiUj4ZkCZaffHiqg==" spinCount="100000" sheet="1" objects="1" scenarios="1"/>
  <protectedRanges>
    <protectedRange sqref="F3 G6 G7 G9 A14 G22:Z25" name="Oblast1"/>
  </protectedRanges>
  <mergeCells count="60">
    <mergeCell ref="A6:F6"/>
    <mergeCell ref="G6:Z6"/>
    <mergeCell ref="A7:F7"/>
    <mergeCell ref="G7:Z7"/>
    <mergeCell ref="A8:Z8"/>
    <mergeCell ref="R18:V18"/>
    <mergeCell ref="W18:Z18"/>
    <mergeCell ref="A9:F9"/>
    <mergeCell ref="G9:Z9"/>
    <mergeCell ref="A10:F10"/>
    <mergeCell ref="G10:Z10"/>
    <mergeCell ref="A11:F11"/>
    <mergeCell ref="G11:Z11"/>
    <mergeCell ref="A12:F12"/>
    <mergeCell ref="G12:Z12"/>
    <mergeCell ref="N16:Q16"/>
    <mergeCell ref="I16:M16"/>
    <mergeCell ref="A17:H17"/>
    <mergeCell ref="A18:H18"/>
    <mergeCell ref="W16:Z16"/>
    <mergeCell ref="I15:Q15"/>
    <mergeCell ref="A1:M1"/>
    <mergeCell ref="N1:Z1"/>
    <mergeCell ref="A2:Z2"/>
    <mergeCell ref="A5:Z5"/>
    <mergeCell ref="A4:Z4"/>
    <mergeCell ref="A3:E3"/>
    <mergeCell ref="F3:Z3"/>
    <mergeCell ref="I19:M19"/>
    <mergeCell ref="N19:Q19"/>
    <mergeCell ref="I18:M18"/>
    <mergeCell ref="N18:Q18"/>
    <mergeCell ref="A25:F25"/>
    <mergeCell ref="G25:Z25"/>
    <mergeCell ref="I20:M20"/>
    <mergeCell ref="N20:Q20"/>
    <mergeCell ref="R20:V20"/>
    <mergeCell ref="W20:Z20"/>
    <mergeCell ref="A21:Z21"/>
    <mergeCell ref="A22:F22"/>
    <mergeCell ref="G22:Z22"/>
    <mergeCell ref="A20:H20"/>
    <mergeCell ref="A23:F23"/>
    <mergeCell ref="G23:Z23"/>
    <mergeCell ref="A24:F24"/>
    <mergeCell ref="G24:Z24"/>
    <mergeCell ref="R19:V19"/>
    <mergeCell ref="W19:Z19"/>
    <mergeCell ref="T13:W13"/>
    <mergeCell ref="A19:H19"/>
    <mergeCell ref="I17:M17"/>
    <mergeCell ref="A15:H16"/>
    <mergeCell ref="X13:Z13"/>
    <mergeCell ref="A14:Z14"/>
    <mergeCell ref="N17:Q17"/>
    <mergeCell ref="R17:V17"/>
    <mergeCell ref="W17:Z17"/>
    <mergeCell ref="A13:S13"/>
    <mergeCell ref="R15:Z15"/>
    <mergeCell ref="R16:V16"/>
  </mergeCells>
  <conditionalFormatting sqref="N20:Q20 W20:Z20">
    <cfRule type="cellIs" dxfId="2" priority="1" operator="lessThan">
      <formula>0.15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5AA53B-EC25-4CE0-B293-BED10B90FBA7}">
          <x14:formula1>
            <xm:f>working!$A$1:$A$6</xm:f>
          </x14:formula1>
          <xm:sqref>F3:Z3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A8B2-152E-4063-9145-01406EC96978}">
  <dimension ref="A1:A5"/>
  <sheetViews>
    <sheetView workbookViewId="0">
      <selection activeCell="I24" sqref="I24"/>
    </sheetView>
  </sheetViews>
  <sheetFormatPr defaultRowHeight="15" x14ac:dyDescent="0.25"/>
  <cols>
    <col min="1" max="1" width="66.140625" customWidth="1"/>
  </cols>
  <sheetData>
    <row r="1" spans="1:1" x14ac:dyDescent="0.25">
      <c r="A1" s="14" t="s">
        <v>194</v>
      </c>
    </row>
    <row r="2" spans="1:1" x14ac:dyDescent="0.25">
      <c r="A2" s="14" t="s">
        <v>195</v>
      </c>
    </row>
    <row r="3" spans="1:1" x14ac:dyDescent="0.25">
      <c r="A3" s="14" t="s">
        <v>196</v>
      </c>
    </row>
    <row r="4" spans="1:1" x14ac:dyDescent="0.25">
      <c r="A4" s="14" t="s">
        <v>197</v>
      </c>
    </row>
    <row r="5" spans="1:1" x14ac:dyDescent="0.25">
      <c r="A5" s="14" t="s">
        <v>198</v>
      </c>
    </row>
  </sheetData>
  <sheetProtection algorithmName="SHA-512" hashValue="1ilaBEsfI48XC93zAgkorQrEWlqMTd99drYoayRDXDXMXdWyUk/a6blNOTu74O4o12F96e4mEfA6aEyu3cuiRw==" saltValue="meBgoUgilzaeTuV3ZhEN+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3F81-4F14-42DB-9BCF-2C695D6E5488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D21" sqref="AD21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20"/>
      <c r="X1" s="20"/>
      <c r="Y1" s="20"/>
      <c r="Z1" s="19" t="str">
        <f>'1. základní údaje'!F3</f>
        <v>OSP MMB  PROGRAM III - AKTIVITY V OBLASTI DROG A ZÁVISLOSTÍ</v>
      </c>
    </row>
    <row r="2" spans="1:26" s="13" customFormat="1" ht="12.75" customHeight="1" x14ac:dyDescent="0.15">
      <c r="A2" s="190" t="s">
        <v>186</v>
      </c>
      <c r="B2" s="191"/>
      <c r="C2" s="191"/>
      <c r="D2" s="191"/>
      <c r="E2" s="191"/>
      <c r="F2" s="191"/>
      <c r="G2" s="191">
        <f>'1. základní údaje'!G6</f>
        <v>0</v>
      </c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2"/>
    </row>
    <row r="3" spans="1:26" s="13" customFormat="1" ht="12.75" customHeight="1" x14ac:dyDescent="0.15">
      <c r="A3" s="169" t="s">
        <v>22</v>
      </c>
      <c r="B3" s="170"/>
      <c r="C3" s="170"/>
      <c r="D3" s="170"/>
      <c r="E3" s="170"/>
      <c r="F3" s="170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6"/>
    </row>
    <row r="4" spans="1:26" s="13" customFormat="1" ht="12.75" customHeight="1" x14ac:dyDescent="0.15">
      <c r="A4" s="169" t="s">
        <v>23</v>
      </c>
      <c r="B4" s="170"/>
      <c r="C4" s="170"/>
      <c r="D4" s="170"/>
      <c r="E4" s="170"/>
      <c r="F4" s="170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6"/>
    </row>
    <row r="5" spans="1:26" s="13" customFormat="1" ht="12.75" customHeight="1" x14ac:dyDescent="0.15">
      <c r="A5" s="169" t="s">
        <v>24</v>
      </c>
      <c r="B5" s="170"/>
      <c r="C5" s="170"/>
      <c r="D5" s="170"/>
      <c r="E5" s="170"/>
      <c r="F5" s="170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s="13" customFormat="1" ht="12.75" customHeight="1" x14ac:dyDescent="0.15">
      <c r="A6" s="169" t="s">
        <v>25</v>
      </c>
      <c r="B6" s="170"/>
      <c r="C6" s="170"/>
      <c r="D6" s="170"/>
      <c r="E6" s="170"/>
      <c r="F6" s="170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6"/>
    </row>
    <row r="7" spans="1:26" s="13" customFormat="1" ht="12.75" customHeight="1" x14ac:dyDescent="0.15">
      <c r="A7" s="169" t="s">
        <v>182</v>
      </c>
      <c r="B7" s="170"/>
      <c r="C7" s="170"/>
      <c r="D7" s="170"/>
      <c r="E7" s="170"/>
      <c r="F7" s="170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6"/>
    </row>
    <row r="8" spans="1:26" s="13" customFormat="1" ht="12.75" customHeight="1" x14ac:dyDescent="0.15">
      <c r="A8" s="169" t="s">
        <v>26</v>
      </c>
      <c r="B8" s="170"/>
      <c r="C8" s="170"/>
      <c r="D8" s="170"/>
      <c r="E8" s="170"/>
      <c r="F8" s="170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</row>
    <row r="9" spans="1:26" s="13" customFormat="1" ht="12.75" customHeight="1" x14ac:dyDescent="0.15">
      <c r="A9" s="169" t="s">
        <v>27</v>
      </c>
      <c r="B9" s="170"/>
      <c r="C9" s="170"/>
      <c r="D9" s="170"/>
      <c r="E9" s="170"/>
      <c r="F9" s="170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4"/>
    </row>
    <row r="10" spans="1:26" s="13" customFormat="1" ht="12.75" customHeight="1" x14ac:dyDescent="0.15">
      <c r="A10" s="169" t="s">
        <v>19</v>
      </c>
      <c r="B10" s="170"/>
      <c r="C10" s="170"/>
      <c r="D10" s="170"/>
      <c r="E10" s="170"/>
      <c r="F10" s="170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6"/>
    </row>
    <row r="11" spans="1:26" s="13" customFormat="1" ht="12.75" customHeight="1" thickBot="1" x14ac:dyDescent="0.2">
      <c r="A11" s="153" t="s">
        <v>20</v>
      </c>
      <c r="B11" s="154"/>
      <c r="C11" s="154"/>
      <c r="D11" s="154"/>
      <c r="E11" s="154"/>
      <c r="F11" s="154"/>
      <c r="G11" s="187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9"/>
    </row>
    <row r="12" spans="1:26" s="3" customFormat="1" ht="20.100000000000001" customHeight="1" x14ac:dyDescent="0.15">
      <c r="A12" s="94" t="s">
        <v>28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6"/>
    </row>
    <row r="13" spans="1:26" s="3" customFormat="1" ht="12.75" customHeight="1" x14ac:dyDescent="0.15">
      <c r="A13" s="171" t="s">
        <v>29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3"/>
    </row>
    <row r="14" spans="1:26" s="3" customFormat="1" ht="12.75" customHeight="1" x14ac:dyDescent="0.15">
      <c r="A14" s="169" t="s">
        <v>17</v>
      </c>
      <c r="B14" s="170"/>
      <c r="C14" s="170"/>
      <c r="D14" s="170"/>
      <c r="E14" s="170"/>
      <c r="F14" s="17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1"/>
    </row>
    <row r="15" spans="1:26" s="3" customFormat="1" ht="12.75" customHeight="1" x14ac:dyDescent="0.15">
      <c r="A15" s="169" t="s">
        <v>18</v>
      </c>
      <c r="B15" s="170"/>
      <c r="C15" s="170"/>
      <c r="D15" s="170"/>
      <c r="E15" s="170"/>
      <c r="F15" s="17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1"/>
    </row>
    <row r="16" spans="1:26" s="3" customFormat="1" ht="12.75" customHeight="1" x14ac:dyDescent="0.15">
      <c r="A16" s="169" t="s">
        <v>19</v>
      </c>
      <c r="B16" s="170"/>
      <c r="C16" s="170"/>
      <c r="D16" s="170"/>
      <c r="E16" s="170"/>
      <c r="F16" s="170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1"/>
    </row>
    <row r="17" spans="1:26" s="3" customFormat="1" ht="12.75" customHeight="1" x14ac:dyDescent="0.15">
      <c r="A17" s="169" t="s">
        <v>20</v>
      </c>
      <c r="B17" s="170"/>
      <c r="C17" s="170"/>
      <c r="D17" s="170"/>
      <c r="E17" s="170"/>
      <c r="F17" s="170"/>
      <c r="G17" s="176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8"/>
    </row>
    <row r="18" spans="1:26" s="3" customFormat="1" ht="12.75" customHeight="1" x14ac:dyDescent="0.15">
      <c r="A18" s="171" t="s">
        <v>30</v>
      </c>
      <c r="B18" s="172"/>
      <c r="C18" s="172"/>
      <c r="D18" s="172"/>
      <c r="E18" s="172"/>
      <c r="F18" s="172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80"/>
    </row>
    <row r="19" spans="1:26" s="3" customFormat="1" ht="12.75" customHeight="1" x14ac:dyDescent="0.15">
      <c r="A19" s="169" t="s">
        <v>31</v>
      </c>
      <c r="B19" s="170"/>
      <c r="C19" s="170"/>
      <c r="D19" s="170"/>
      <c r="E19" s="170"/>
      <c r="F19" s="181"/>
      <c r="G19" s="1"/>
      <c r="H19" s="40" t="s">
        <v>32</v>
      </c>
      <c r="I19" s="40"/>
      <c r="J19" s="40"/>
      <c r="K19" s="1"/>
      <c r="L19" s="40" t="s">
        <v>33</v>
      </c>
      <c r="M19" s="40"/>
      <c r="N19" s="40"/>
      <c r="O19" s="1"/>
      <c r="P19" s="5" t="s">
        <v>34</v>
      </c>
      <c r="Q19" s="167"/>
      <c r="R19" s="167"/>
      <c r="S19" s="167"/>
      <c r="T19" s="167"/>
      <c r="U19" s="167"/>
      <c r="V19" s="167"/>
      <c r="W19" s="167"/>
      <c r="X19" s="167"/>
      <c r="Y19" s="167"/>
      <c r="Z19" s="168"/>
    </row>
    <row r="20" spans="1:26" s="3" customFormat="1" ht="12.75" customHeight="1" x14ac:dyDescent="0.15">
      <c r="A20" s="169" t="s">
        <v>17</v>
      </c>
      <c r="B20" s="170"/>
      <c r="C20" s="170"/>
      <c r="D20" s="170"/>
      <c r="E20" s="170"/>
      <c r="F20" s="170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5"/>
    </row>
    <row r="21" spans="1:26" s="3" customFormat="1" ht="12.75" customHeight="1" x14ac:dyDescent="0.15">
      <c r="A21" s="169" t="s">
        <v>18</v>
      </c>
      <c r="B21" s="170"/>
      <c r="C21" s="170"/>
      <c r="D21" s="170"/>
      <c r="E21" s="170"/>
      <c r="F21" s="17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1"/>
    </row>
    <row r="22" spans="1:26" s="3" customFormat="1" ht="12.75" customHeight="1" x14ac:dyDescent="0.15">
      <c r="A22" s="169" t="s">
        <v>19</v>
      </c>
      <c r="B22" s="170"/>
      <c r="C22" s="170"/>
      <c r="D22" s="170"/>
      <c r="E22" s="170"/>
      <c r="F22" s="170"/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1"/>
    </row>
    <row r="23" spans="1:26" s="3" customFormat="1" ht="12.75" customHeight="1" thickBot="1" x14ac:dyDescent="0.2">
      <c r="A23" s="153" t="s">
        <v>20</v>
      </c>
      <c r="B23" s="154"/>
      <c r="C23" s="154"/>
      <c r="D23" s="154"/>
      <c r="E23" s="154"/>
      <c r="F23" s="154"/>
      <c r="G23" s="84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6"/>
    </row>
    <row r="24" spans="1:26" s="3" customFormat="1" ht="20.100000000000001" customHeight="1" x14ac:dyDescent="0.15">
      <c r="A24" s="94" t="s">
        <v>35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6"/>
    </row>
    <row r="25" spans="1:26" s="3" customFormat="1" ht="12.75" customHeight="1" x14ac:dyDescent="0.15">
      <c r="A25" s="157" t="s">
        <v>36</v>
      </c>
      <c r="B25" s="158"/>
      <c r="C25" s="159"/>
      <c r="D25" s="160"/>
      <c r="E25" s="160"/>
      <c r="F25" s="160"/>
      <c r="G25" s="161"/>
      <c r="H25" s="162" t="s">
        <v>37</v>
      </c>
      <c r="I25" s="40"/>
      <c r="J25" s="40"/>
      <c r="K25" s="40"/>
      <c r="L25" s="123"/>
      <c r="M25" s="163"/>
      <c r="N25" s="164"/>
      <c r="O25" s="164"/>
      <c r="P25" s="164"/>
      <c r="Q25" s="164"/>
      <c r="R25" s="164"/>
      <c r="S25" s="165"/>
      <c r="T25" s="162" t="s">
        <v>38</v>
      </c>
      <c r="U25" s="40"/>
      <c r="V25" s="123"/>
      <c r="W25" s="163"/>
      <c r="X25" s="164"/>
      <c r="Y25" s="164"/>
      <c r="Z25" s="166"/>
    </row>
    <row r="26" spans="1:26" s="3" customFormat="1" ht="12.75" customHeight="1" thickBot="1" x14ac:dyDescent="0.2">
      <c r="A26" s="153" t="s">
        <v>39</v>
      </c>
      <c r="B26" s="154"/>
      <c r="C26" s="154"/>
      <c r="D26" s="154"/>
      <c r="E26" s="154"/>
      <c r="F26" s="154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6"/>
    </row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</sheetData>
  <sheetProtection algorithmName="SHA-512" hashValue="fdeprfPH/0mC0OUaOUMXWwGou062ZW3H+llzdyRPd1MNIGgxc2fMAkBUGD0Spg4cbC3E8hOdZUO714Ju5Kw8ew==" saltValue="aEF6Dj5EzK/R+JHTImmkVw==" spinCount="100000" sheet="1" objects="1" scenarios="1"/>
  <protectedRanges>
    <protectedRange sqref="G3:Z11 G14:Z17 G19:Z23 C25 M25 W25 G26" name="Oblast1"/>
  </protectedRanges>
  <mergeCells count="52">
    <mergeCell ref="A8:F8"/>
    <mergeCell ref="G8:Z8"/>
    <mergeCell ref="A2:F2"/>
    <mergeCell ref="G2:Z2"/>
    <mergeCell ref="A3:F3"/>
    <mergeCell ref="G3:Z3"/>
    <mergeCell ref="A4:F4"/>
    <mergeCell ref="G4:Z4"/>
    <mergeCell ref="A5:F5"/>
    <mergeCell ref="G5:Z5"/>
    <mergeCell ref="A6:F6"/>
    <mergeCell ref="G6:Z6"/>
    <mergeCell ref="A7:F7"/>
    <mergeCell ref="G7:Z7"/>
    <mergeCell ref="A9:F9"/>
    <mergeCell ref="G9:Z9"/>
    <mergeCell ref="A10:F10"/>
    <mergeCell ref="G10:Z10"/>
    <mergeCell ref="A11:F11"/>
    <mergeCell ref="G11:Z11"/>
    <mergeCell ref="A12:Z12"/>
    <mergeCell ref="A13:Z13"/>
    <mergeCell ref="A14:F14"/>
    <mergeCell ref="G14:Z14"/>
    <mergeCell ref="A20:F20"/>
    <mergeCell ref="G20:Z20"/>
    <mergeCell ref="A15:F15"/>
    <mergeCell ref="G15:Z15"/>
    <mergeCell ref="A16:F16"/>
    <mergeCell ref="G16:Z16"/>
    <mergeCell ref="A17:F17"/>
    <mergeCell ref="G17:Z17"/>
    <mergeCell ref="A18:Z18"/>
    <mergeCell ref="A19:F19"/>
    <mergeCell ref="H19:J19"/>
    <mergeCell ref="L19:N19"/>
    <mergeCell ref="Q19:Z19"/>
    <mergeCell ref="A21:F21"/>
    <mergeCell ref="G21:Z21"/>
    <mergeCell ref="A22:F22"/>
    <mergeCell ref="G22:Z22"/>
    <mergeCell ref="A23:F23"/>
    <mergeCell ref="G23:Z23"/>
    <mergeCell ref="A26:F26"/>
    <mergeCell ref="G26:Z26"/>
    <mergeCell ref="A24:Z24"/>
    <mergeCell ref="A25:B25"/>
    <mergeCell ref="C25:G25"/>
    <mergeCell ref="H25:L25"/>
    <mergeCell ref="M25:S25"/>
    <mergeCell ref="T25:V25"/>
    <mergeCell ref="W25:Z25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123825</xdr:rowOff>
                  </from>
                  <to>
                    <xdr:col>15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10</xdr:col>
                    <xdr:colOff>9525</xdr:colOff>
                    <xdr:row>17</xdr:row>
                    <xdr:rowOff>123825</xdr:rowOff>
                  </from>
                  <to>
                    <xdr:col>11</xdr:col>
                    <xdr:colOff>9525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123825</xdr:rowOff>
                  </from>
                  <to>
                    <xdr:col>7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429E-379A-4449-BA7B-024B512E8404}">
  <sheetPr>
    <pageSetUpPr fitToPage="1"/>
  </sheetPr>
  <dimension ref="A1:Z32"/>
  <sheetViews>
    <sheetView zoomScale="140" zoomScaleNormal="140" workbookViewId="0">
      <pane ySplit="1" topLeftCell="A2" activePane="bottomLeft" state="frozen"/>
      <selection pane="bottomLeft" activeCell="AC9" sqref="AC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III - AKTIVITY V OBLASTI DROG A ZÁVISLOSTÍ</v>
      </c>
    </row>
    <row r="2" spans="1:26" s="4" customFormat="1" ht="24.95" customHeight="1" x14ac:dyDescent="0.25">
      <c r="A2" s="210" t="s">
        <v>41</v>
      </c>
      <c r="B2" s="211"/>
      <c r="C2" s="211"/>
      <c r="D2" s="211"/>
      <c r="E2" s="211"/>
      <c r="F2" s="211"/>
      <c r="G2" s="212">
        <f>'1. základní údaje'!G7</f>
        <v>0</v>
      </c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3"/>
    </row>
    <row r="3" spans="1:26" s="4" customFormat="1" ht="15" customHeight="1" x14ac:dyDescent="0.25">
      <c r="A3" s="218" t="s">
        <v>42</v>
      </c>
      <c r="B3" s="219"/>
      <c r="C3" s="219"/>
      <c r="D3" s="219"/>
      <c r="E3" s="219"/>
      <c r="F3" s="219"/>
      <c r="G3" s="219"/>
      <c r="H3" s="219"/>
      <c r="I3" s="219"/>
      <c r="J3" s="10"/>
      <c r="K3" s="220" t="s">
        <v>43</v>
      </c>
      <c r="L3" s="220"/>
      <c r="M3" s="10"/>
      <c r="N3" s="222" t="s">
        <v>44</v>
      </c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4"/>
    </row>
    <row r="4" spans="1:26" s="4" customFormat="1" ht="15" customHeight="1" x14ac:dyDescent="0.25">
      <c r="A4" s="218" t="s">
        <v>45</v>
      </c>
      <c r="B4" s="219"/>
      <c r="C4" s="219"/>
      <c r="D4" s="219"/>
      <c r="E4" s="219"/>
      <c r="F4" s="219"/>
      <c r="G4" s="219"/>
      <c r="H4" s="219"/>
      <c r="I4" s="221"/>
      <c r="J4" s="10"/>
      <c r="K4" s="220" t="s">
        <v>43</v>
      </c>
      <c r="L4" s="220"/>
      <c r="M4" s="10"/>
      <c r="N4" s="222" t="s">
        <v>44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4"/>
    </row>
    <row r="5" spans="1:26" s="4" customFormat="1" ht="15" customHeight="1" x14ac:dyDescent="0.25">
      <c r="A5" s="218" t="s">
        <v>46</v>
      </c>
      <c r="B5" s="219"/>
      <c r="C5" s="219"/>
      <c r="D5" s="219"/>
      <c r="E5" s="219"/>
      <c r="F5" s="219"/>
      <c r="G5" s="219"/>
      <c r="H5" s="219"/>
      <c r="I5" s="219"/>
      <c r="J5" s="10"/>
      <c r="K5" s="220" t="s">
        <v>43</v>
      </c>
      <c r="L5" s="220"/>
      <c r="M5" s="10"/>
      <c r="N5" s="222" t="s">
        <v>44</v>
      </c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4"/>
    </row>
    <row r="6" spans="1:26" s="4" customFormat="1" ht="24.95" customHeight="1" x14ac:dyDescent="0.25">
      <c r="A6" s="214" t="s">
        <v>47</v>
      </c>
      <c r="B6" s="215"/>
      <c r="C6" s="215"/>
      <c r="D6" s="215"/>
      <c r="E6" s="215"/>
      <c r="F6" s="21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7"/>
    </row>
    <row r="7" spans="1:26" s="4" customFormat="1" ht="24.95" customHeight="1" thickBot="1" x14ac:dyDescent="0.3">
      <c r="A7" s="225" t="s">
        <v>48</v>
      </c>
      <c r="B7" s="226"/>
      <c r="C7" s="226"/>
      <c r="D7" s="226"/>
      <c r="E7" s="226"/>
      <c r="F7" s="226"/>
      <c r="G7" s="227" t="s">
        <v>183</v>
      </c>
      <c r="H7" s="228"/>
      <c r="I7" s="229"/>
      <c r="J7" s="230"/>
      <c r="K7" s="230"/>
      <c r="L7" s="230"/>
      <c r="M7" s="230"/>
      <c r="N7" s="230"/>
      <c r="O7" s="230"/>
      <c r="P7" s="231"/>
      <c r="Q7" s="227" t="s">
        <v>184</v>
      </c>
      <c r="R7" s="232"/>
      <c r="S7" s="229"/>
      <c r="T7" s="230"/>
      <c r="U7" s="230"/>
      <c r="V7" s="230"/>
      <c r="W7" s="230"/>
      <c r="X7" s="230"/>
      <c r="Y7" s="230"/>
      <c r="Z7" s="233"/>
    </row>
    <row r="8" spans="1:26" s="3" customFormat="1" ht="20.100000000000001" customHeight="1" x14ac:dyDescent="0.15">
      <c r="A8" s="193" t="s">
        <v>49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5"/>
      <c r="T8" s="38" t="s">
        <v>50</v>
      </c>
      <c r="U8" s="38"/>
      <c r="V8" s="38"/>
      <c r="W8" s="38"/>
      <c r="X8" s="51">
        <f>LEN(A9)</f>
        <v>0</v>
      </c>
      <c r="Y8" s="52"/>
      <c r="Z8" s="53"/>
    </row>
    <row r="9" spans="1:26" s="3" customFormat="1" ht="199.9" customHeight="1" thickBot="1" x14ac:dyDescent="0.2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6"/>
    </row>
    <row r="10" spans="1:26" s="3" customFormat="1" ht="20.100000000000001" customHeight="1" x14ac:dyDescent="0.15">
      <c r="A10" s="94" t="s">
        <v>51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</row>
    <row r="11" spans="1:26" s="3" customFormat="1" ht="20.100000000000001" customHeight="1" x14ac:dyDescent="0.15">
      <c r="A11" s="201" t="s">
        <v>52</v>
      </c>
      <c r="B11" s="202"/>
      <c r="C11" s="202"/>
      <c r="D11" s="202"/>
      <c r="E11" s="202"/>
      <c r="F11" s="202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4"/>
    </row>
    <row r="12" spans="1:26" s="3" customFormat="1" ht="12.95" customHeight="1" x14ac:dyDescent="0.15">
      <c r="A12" s="39" t="s">
        <v>53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123"/>
      <c r="T12" s="205" t="s">
        <v>54</v>
      </c>
      <c r="U12" s="206"/>
      <c r="V12" s="206"/>
      <c r="W12" s="207"/>
      <c r="X12" s="208">
        <f>LEN(A13)</f>
        <v>0</v>
      </c>
      <c r="Y12" s="33"/>
      <c r="Z12" s="209"/>
    </row>
    <row r="13" spans="1:26" s="3" customFormat="1" ht="150" customHeight="1" x14ac:dyDescent="0.15">
      <c r="A13" s="196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8"/>
    </row>
    <row r="14" spans="1:26" s="3" customFormat="1" ht="20.100000000000001" customHeight="1" x14ac:dyDescent="0.15">
      <c r="A14" s="201" t="s">
        <v>55</v>
      </c>
      <c r="B14" s="202"/>
      <c r="C14" s="202"/>
      <c r="D14" s="202"/>
      <c r="E14" s="202"/>
      <c r="F14" s="202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</row>
    <row r="15" spans="1:26" s="3" customFormat="1" ht="12.95" customHeight="1" x14ac:dyDescent="0.15">
      <c r="A15" s="39" t="s">
        <v>53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123"/>
      <c r="T15" s="205" t="s">
        <v>54</v>
      </c>
      <c r="U15" s="206"/>
      <c r="V15" s="206"/>
      <c r="W15" s="207"/>
      <c r="X15" s="208">
        <f>LEN(A16)</f>
        <v>0</v>
      </c>
      <c r="Y15" s="33"/>
      <c r="Z15" s="209"/>
    </row>
    <row r="16" spans="1:26" s="3" customFormat="1" ht="150" customHeight="1" x14ac:dyDescent="0.15">
      <c r="A16" s="196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8"/>
    </row>
    <row r="17" spans="1:26" s="3" customFormat="1" ht="20.100000000000001" customHeight="1" x14ac:dyDescent="0.15">
      <c r="A17" s="201" t="s">
        <v>56</v>
      </c>
      <c r="B17" s="202"/>
      <c r="C17" s="202"/>
      <c r="D17" s="202"/>
      <c r="E17" s="202"/>
      <c r="F17" s="202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4"/>
    </row>
    <row r="18" spans="1:26" s="3" customFormat="1" ht="12.95" customHeight="1" x14ac:dyDescent="0.15">
      <c r="A18" s="39" t="s">
        <v>53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123"/>
      <c r="T18" s="205" t="s">
        <v>54</v>
      </c>
      <c r="U18" s="206"/>
      <c r="V18" s="206"/>
      <c r="W18" s="207"/>
      <c r="X18" s="208">
        <f>LEN(A19)</f>
        <v>0</v>
      </c>
      <c r="Y18" s="33"/>
      <c r="Z18" s="209"/>
    </row>
    <row r="19" spans="1:26" s="3" customFormat="1" ht="150" customHeight="1" x14ac:dyDescent="0.15">
      <c r="A19" s="196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8"/>
    </row>
    <row r="20" spans="1:26" s="3" customFormat="1" ht="20.100000000000001" customHeight="1" x14ac:dyDescent="0.15">
      <c r="A20" s="201" t="s">
        <v>57</v>
      </c>
      <c r="B20" s="202"/>
      <c r="C20" s="202"/>
      <c r="D20" s="202"/>
      <c r="E20" s="202"/>
      <c r="F20" s="202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4"/>
    </row>
    <row r="21" spans="1:26" s="3" customFormat="1" ht="12.95" customHeight="1" x14ac:dyDescent="0.15">
      <c r="A21" s="39" t="s">
        <v>53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123"/>
      <c r="T21" s="205" t="s">
        <v>54</v>
      </c>
      <c r="U21" s="206"/>
      <c r="V21" s="206"/>
      <c r="W21" s="207"/>
      <c r="X21" s="208">
        <f>LEN(A22)</f>
        <v>0</v>
      </c>
      <c r="Y21" s="33"/>
      <c r="Z21" s="209"/>
    </row>
    <row r="22" spans="1:26" s="3" customFormat="1" ht="150" customHeight="1" thickBot="1" x14ac:dyDescent="0.2">
      <c r="A22" s="54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200"/>
    </row>
    <row r="23" spans="1:26" s="3" customFormat="1" ht="20.100000000000001" customHeight="1" x14ac:dyDescent="0.15">
      <c r="A23" s="63" t="s">
        <v>187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  <c r="T23" s="38" t="s">
        <v>58</v>
      </c>
      <c r="U23" s="38"/>
      <c r="V23" s="38"/>
      <c r="W23" s="38"/>
      <c r="X23" s="51">
        <f>LEN(A24)</f>
        <v>0</v>
      </c>
      <c r="Y23" s="52"/>
      <c r="Z23" s="53"/>
    </row>
    <row r="24" spans="1:26" s="3" customFormat="1" ht="110.1" customHeight="1" thickBot="1" x14ac:dyDescent="0.2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6"/>
    </row>
    <row r="25" spans="1:26" s="3" customFormat="1" ht="20.100000000000001" customHeight="1" x14ac:dyDescent="0.15">
      <c r="A25" s="193" t="s">
        <v>188</v>
      </c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5"/>
      <c r="T25" s="38" t="s">
        <v>58</v>
      </c>
      <c r="U25" s="38"/>
      <c r="V25" s="38"/>
      <c r="W25" s="38"/>
      <c r="X25" s="51">
        <f>LEN(A26)</f>
        <v>0</v>
      </c>
      <c r="Y25" s="52"/>
      <c r="Z25" s="53"/>
    </row>
    <row r="26" spans="1:26" s="3" customFormat="1" ht="110.1" customHeight="1" thickBot="1" x14ac:dyDescent="0.2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6"/>
    </row>
    <row r="27" spans="1:26" s="3" customFormat="1" ht="20.100000000000001" customHeight="1" x14ac:dyDescent="0.15">
      <c r="A27" s="193" t="s">
        <v>59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5"/>
      <c r="T27" s="38" t="s">
        <v>58</v>
      </c>
      <c r="U27" s="38"/>
      <c r="V27" s="38"/>
      <c r="W27" s="38"/>
      <c r="X27" s="51">
        <f>LEN(A28)</f>
        <v>0</v>
      </c>
      <c r="Y27" s="52"/>
      <c r="Z27" s="53"/>
    </row>
    <row r="28" spans="1:26" s="3" customFormat="1" ht="110.1" customHeight="1" thickBot="1" x14ac:dyDescent="0.2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6"/>
    </row>
    <row r="29" spans="1:26" s="3" customFormat="1" ht="20.100000000000001" customHeight="1" x14ac:dyDescent="0.15">
      <c r="A29" s="193" t="s">
        <v>190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5"/>
      <c r="T29" s="38" t="s">
        <v>58</v>
      </c>
      <c r="U29" s="38"/>
      <c r="V29" s="38"/>
      <c r="W29" s="38"/>
      <c r="X29" s="51">
        <f>LEN(A30)</f>
        <v>0</v>
      </c>
      <c r="Y29" s="52"/>
      <c r="Z29" s="53"/>
    </row>
    <row r="30" spans="1:26" s="3" customFormat="1" ht="110.1" customHeight="1" thickBot="1" x14ac:dyDescent="0.2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6"/>
    </row>
    <row r="31" spans="1:26" s="3" customFormat="1" ht="20.100000000000001" customHeight="1" x14ac:dyDescent="0.15">
      <c r="A31" s="63" t="s">
        <v>189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5"/>
      <c r="T31" s="38" t="s">
        <v>58</v>
      </c>
      <c r="U31" s="38"/>
      <c r="V31" s="38"/>
      <c r="W31" s="38"/>
      <c r="X31" s="51">
        <f>LEN(A32)</f>
        <v>0</v>
      </c>
      <c r="Y31" s="52"/>
      <c r="Z31" s="53"/>
    </row>
    <row r="32" spans="1:26" s="3" customFormat="1" ht="110.1" customHeight="1" thickBot="1" x14ac:dyDescent="0.2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6"/>
    </row>
  </sheetData>
  <sheetProtection algorithmName="SHA-512" hashValue="CoYaaocUdwn0ZOQ6ASNp899pNCfoQyPYSGraYKRAxy1optuZ5VR2ARF0o//6iW6zewh0jcVZ5Llprd9xZxQulQ==" saltValue="5WDA7MkkO3pgfZDuAPGLcw==" spinCount="100000" sheet="1" objects="1" scenarios="1"/>
  <protectedRanges>
    <protectedRange sqref="J3:Z5 G6 I7 S7 A9 G11 A13 G14 A16 G17 A19 G20 A22 A24 A26 A28 A30 A32" name="Oblast1"/>
  </protectedRanges>
  <mergeCells count="67">
    <mergeCell ref="A12:S12"/>
    <mergeCell ref="T12:W12"/>
    <mergeCell ref="X12:Z12"/>
    <mergeCell ref="A7:F7"/>
    <mergeCell ref="A9:Z9"/>
    <mergeCell ref="A10:Z10"/>
    <mergeCell ref="A8:S8"/>
    <mergeCell ref="T8:W8"/>
    <mergeCell ref="X8:Z8"/>
    <mergeCell ref="A11:F11"/>
    <mergeCell ref="G11:Z11"/>
    <mergeCell ref="G7:H7"/>
    <mergeCell ref="I7:P7"/>
    <mergeCell ref="Q7:R7"/>
    <mergeCell ref="S7:Z7"/>
    <mergeCell ref="A21:S21"/>
    <mergeCell ref="T21:W21"/>
    <mergeCell ref="X21:Z21"/>
    <mergeCell ref="A18:S18"/>
    <mergeCell ref="T18:W18"/>
    <mergeCell ref="X18:Z18"/>
    <mergeCell ref="G20:Z20"/>
    <mergeCell ref="A19:Z19"/>
    <mergeCell ref="A2:F2"/>
    <mergeCell ref="G2:Z2"/>
    <mergeCell ref="A6:F6"/>
    <mergeCell ref="G6:Z6"/>
    <mergeCell ref="A5:I5"/>
    <mergeCell ref="K5:L5"/>
    <mergeCell ref="A3:I3"/>
    <mergeCell ref="A4:I4"/>
    <mergeCell ref="N5:Z5"/>
    <mergeCell ref="K4:L4"/>
    <mergeCell ref="N4:Z4"/>
    <mergeCell ref="K3:L3"/>
    <mergeCell ref="N3:Z3"/>
    <mergeCell ref="A32:Z32"/>
    <mergeCell ref="A26:Z26"/>
    <mergeCell ref="A28:Z28"/>
    <mergeCell ref="A13:Z13"/>
    <mergeCell ref="A22:Z22"/>
    <mergeCell ref="A17:F17"/>
    <mergeCell ref="G17:Z17"/>
    <mergeCell ref="A15:S15"/>
    <mergeCell ref="T15:W15"/>
    <mergeCell ref="X15:Z15"/>
    <mergeCell ref="A16:Z16"/>
    <mergeCell ref="A14:F14"/>
    <mergeCell ref="G14:Z14"/>
    <mergeCell ref="A23:S23"/>
    <mergeCell ref="A20:F20"/>
    <mergeCell ref="A31:S31"/>
    <mergeCell ref="T31:W31"/>
    <mergeCell ref="X31:Z31"/>
    <mergeCell ref="T23:W23"/>
    <mergeCell ref="X23:Z23"/>
    <mergeCell ref="A24:Z24"/>
    <mergeCell ref="A25:S25"/>
    <mergeCell ref="T25:W25"/>
    <mergeCell ref="X25:Z25"/>
    <mergeCell ref="A27:S27"/>
    <mergeCell ref="A30:Z30"/>
    <mergeCell ref="T27:W27"/>
    <mergeCell ref="X27:Z27"/>
    <mergeCell ref="A29:S29"/>
    <mergeCell ref="T29:W29"/>
    <mergeCell ref="X29:Z29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rowBreaks count="1" manualBreakCount="1">
    <brk id="2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6" r:id="rId4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</xdr:row>
                    <xdr:rowOff>285750</xdr:rowOff>
                  </from>
                  <to>
                    <xdr:col>10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5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2</xdr:row>
                    <xdr:rowOff>161925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6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7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3</xdr:row>
                    <xdr:rowOff>161925</xdr:rowOff>
                  </from>
                  <to>
                    <xdr:col>13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8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161925</xdr:rowOff>
                  </from>
                  <to>
                    <xdr:col>13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9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1</xdr:row>
                    <xdr:rowOff>285750</xdr:rowOff>
                  </from>
                  <to>
                    <xdr:col>13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23FB-8C0D-4216-9497-04DF947BCCE9}">
  <sheetPr>
    <pageSetUpPr fitToPage="1"/>
  </sheetPr>
  <dimension ref="A1:AC135"/>
  <sheetViews>
    <sheetView zoomScale="140" zoomScaleNormal="140" workbookViewId="0">
      <pane ySplit="1" topLeftCell="A2" activePane="bottomLeft" state="frozen"/>
      <selection pane="bottomLeft" activeCell="AB5" sqref="AB5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III - AKTIVITY V OBLASTI DROG A ZÁVISLOSTÍ</v>
      </c>
    </row>
    <row r="2" spans="1:26" s="3" customFormat="1" ht="20.100000000000001" customHeight="1" x14ac:dyDescent="0.15">
      <c r="A2" s="274" t="s">
        <v>61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6"/>
      <c r="T2" s="277" t="s">
        <v>54</v>
      </c>
      <c r="U2" s="277"/>
      <c r="V2" s="277"/>
      <c r="W2" s="277"/>
      <c r="X2" s="278">
        <f>LEN(A3)</f>
        <v>0</v>
      </c>
      <c r="Y2" s="279"/>
      <c r="Z2" s="280"/>
    </row>
    <row r="3" spans="1:26" s="3" customFormat="1" ht="150" customHeight="1" thickBot="1" x14ac:dyDescent="0.2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</row>
    <row r="4" spans="1:26" s="3" customFormat="1" ht="20.100000000000001" customHeight="1" thickBot="1" x14ac:dyDescent="0.2">
      <c r="A4" s="63" t="s">
        <v>62</v>
      </c>
      <c r="B4" s="64"/>
      <c r="C4" s="64"/>
      <c r="D4" s="64"/>
      <c r="E4" s="64"/>
      <c r="F4" s="64"/>
      <c r="G4" s="281"/>
      <c r="H4" s="281"/>
      <c r="I4" s="281"/>
      <c r="J4" s="281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282"/>
    </row>
    <row r="5" spans="1:26" s="3" customFormat="1" ht="51.75" customHeight="1" x14ac:dyDescent="0.15">
      <c r="A5" s="286"/>
      <c r="B5" s="287"/>
      <c r="C5" s="287"/>
      <c r="D5" s="287"/>
      <c r="E5" s="287"/>
      <c r="F5" s="288"/>
      <c r="G5" s="284" t="s">
        <v>204</v>
      </c>
      <c r="H5" s="285"/>
      <c r="I5" s="289" t="s">
        <v>205</v>
      </c>
      <c r="J5" s="290"/>
      <c r="K5" s="291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3"/>
    </row>
    <row r="6" spans="1:26" s="3" customFormat="1" ht="20.100000000000001" customHeight="1" x14ac:dyDescent="0.15">
      <c r="A6" s="247" t="s">
        <v>63</v>
      </c>
      <c r="B6" s="248"/>
      <c r="C6" s="248"/>
      <c r="D6" s="248"/>
      <c r="E6" s="248"/>
      <c r="F6" s="248"/>
      <c r="G6" s="263" t="s">
        <v>64</v>
      </c>
      <c r="H6" s="264"/>
      <c r="I6" s="238" t="s">
        <v>64</v>
      </c>
      <c r="J6" s="265"/>
      <c r="K6" s="239" t="s">
        <v>65</v>
      </c>
      <c r="L6" s="239"/>
      <c r="M6" s="239"/>
      <c r="N6" s="239"/>
      <c r="O6" s="239"/>
      <c r="P6" s="239"/>
      <c r="Q6" s="239"/>
      <c r="R6" s="239"/>
      <c r="S6" s="239"/>
      <c r="T6" s="266" t="s">
        <v>66</v>
      </c>
      <c r="U6" s="239"/>
      <c r="V6" s="239"/>
      <c r="W6" s="239"/>
      <c r="X6" s="239"/>
      <c r="Y6" s="239"/>
      <c r="Z6" s="265"/>
    </row>
    <row r="7" spans="1:26" s="3" customFormat="1" ht="20.100000000000001" customHeight="1" x14ac:dyDescent="0.15">
      <c r="A7" s="241" t="s">
        <v>231</v>
      </c>
      <c r="B7" s="242"/>
      <c r="C7" s="242"/>
      <c r="D7" s="242"/>
      <c r="E7" s="242"/>
      <c r="F7" s="242"/>
      <c r="G7" s="251"/>
      <c r="H7" s="252"/>
      <c r="I7" s="253"/>
      <c r="J7" s="254"/>
      <c r="K7" s="244"/>
      <c r="L7" s="236"/>
      <c r="M7" s="236"/>
      <c r="N7" s="236"/>
      <c r="O7" s="236"/>
      <c r="P7" s="236"/>
      <c r="Q7" s="236"/>
      <c r="R7" s="236"/>
      <c r="S7" s="237"/>
      <c r="T7" s="283"/>
      <c r="U7" s="236"/>
      <c r="V7" s="236"/>
      <c r="W7" s="236"/>
      <c r="X7" s="236"/>
      <c r="Y7" s="236"/>
      <c r="Z7" s="256"/>
    </row>
    <row r="8" spans="1:26" s="3" customFormat="1" ht="20.100000000000001" customHeight="1" x14ac:dyDescent="0.15">
      <c r="A8" s="241" t="s">
        <v>232</v>
      </c>
      <c r="B8" s="242"/>
      <c r="C8" s="242"/>
      <c r="D8" s="242"/>
      <c r="E8" s="242"/>
      <c r="F8" s="242"/>
      <c r="G8" s="269"/>
      <c r="H8" s="270"/>
      <c r="I8" s="253"/>
      <c r="J8" s="254"/>
      <c r="K8" s="273"/>
      <c r="L8" s="234"/>
      <c r="M8" s="234"/>
      <c r="N8" s="234"/>
      <c r="O8" s="234"/>
      <c r="P8" s="234"/>
      <c r="Q8" s="234"/>
      <c r="R8" s="234"/>
      <c r="S8" s="235"/>
      <c r="T8" s="255"/>
      <c r="U8" s="236"/>
      <c r="V8" s="236"/>
      <c r="W8" s="236"/>
      <c r="X8" s="236"/>
      <c r="Y8" s="236"/>
      <c r="Z8" s="256"/>
    </row>
    <row r="9" spans="1:26" s="3" customFormat="1" ht="20.100000000000001" customHeight="1" x14ac:dyDescent="0.15">
      <c r="A9" s="247" t="s">
        <v>67</v>
      </c>
      <c r="B9" s="248"/>
      <c r="C9" s="248"/>
      <c r="D9" s="248"/>
      <c r="E9" s="248"/>
      <c r="F9" s="248"/>
      <c r="G9" s="263" t="s">
        <v>64</v>
      </c>
      <c r="H9" s="264"/>
      <c r="I9" s="238" t="s">
        <v>64</v>
      </c>
      <c r="J9" s="265"/>
      <c r="K9" s="239" t="s">
        <v>65</v>
      </c>
      <c r="L9" s="239"/>
      <c r="M9" s="239"/>
      <c r="N9" s="239"/>
      <c r="O9" s="239"/>
      <c r="P9" s="239"/>
      <c r="Q9" s="239"/>
      <c r="R9" s="239"/>
      <c r="S9" s="239"/>
      <c r="T9" s="266" t="s">
        <v>66</v>
      </c>
      <c r="U9" s="239"/>
      <c r="V9" s="239"/>
      <c r="W9" s="239"/>
      <c r="X9" s="239"/>
      <c r="Y9" s="239"/>
      <c r="Z9" s="265"/>
    </row>
    <row r="10" spans="1:26" s="3" customFormat="1" ht="20.100000000000001" customHeight="1" x14ac:dyDescent="0.15">
      <c r="A10" s="241" t="s">
        <v>231</v>
      </c>
      <c r="B10" s="242"/>
      <c r="C10" s="242"/>
      <c r="D10" s="242"/>
      <c r="E10" s="242"/>
      <c r="F10" s="242"/>
      <c r="G10" s="251"/>
      <c r="H10" s="252"/>
      <c r="I10" s="253"/>
      <c r="J10" s="254"/>
      <c r="K10" s="236"/>
      <c r="L10" s="236"/>
      <c r="M10" s="236"/>
      <c r="N10" s="236"/>
      <c r="O10" s="236"/>
      <c r="P10" s="236"/>
      <c r="Q10" s="236"/>
      <c r="R10" s="236"/>
      <c r="S10" s="237"/>
      <c r="T10" s="255"/>
      <c r="U10" s="236"/>
      <c r="V10" s="236"/>
      <c r="W10" s="236"/>
      <c r="X10" s="236"/>
      <c r="Y10" s="236"/>
      <c r="Z10" s="256"/>
    </row>
    <row r="11" spans="1:26" s="3" customFormat="1" ht="20.100000000000001" customHeight="1" x14ac:dyDescent="0.15">
      <c r="A11" s="241" t="s">
        <v>232</v>
      </c>
      <c r="B11" s="242"/>
      <c r="C11" s="242"/>
      <c r="D11" s="242"/>
      <c r="E11" s="242"/>
      <c r="F11" s="242"/>
      <c r="G11" s="267"/>
      <c r="H11" s="268"/>
      <c r="I11" s="253"/>
      <c r="J11" s="254"/>
      <c r="K11" s="234"/>
      <c r="L11" s="234"/>
      <c r="M11" s="234"/>
      <c r="N11" s="234"/>
      <c r="O11" s="234"/>
      <c r="P11" s="234"/>
      <c r="Q11" s="234"/>
      <c r="R11" s="234"/>
      <c r="S11" s="235"/>
      <c r="T11" s="255"/>
      <c r="U11" s="236"/>
      <c r="V11" s="236"/>
      <c r="W11" s="236"/>
      <c r="X11" s="236"/>
      <c r="Y11" s="236"/>
      <c r="Z11" s="256"/>
    </row>
    <row r="12" spans="1:26" s="3" customFormat="1" ht="15" customHeight="1" x14ac:dyDescent="0.15">
      <c r="A12" s="247" t="s">
        <v>68</v>
      </c>
      <c r="B12" s="248"/>
      <c r="C12" s="248"/>
      <c r="D12" s="248"/>
      <c r="E12" s="248"/>
      <c r="F12" s="248"/>
      <c r="G12" s="271" t="s">
        <v>64</v>
      </c>
      <c r="H12" s="272"/>
      <c r="I12" s="238" t="s">
        <v>64</v>
      </c>
      <c r="J12" s="265"/>
      <c r="K12" s="239" t="s">
        <v>65</v>
      </c>
      <c r="L12" s="239"/>
      <c r="M12" s="239"/>
      <c r="N12" s="239"/>
      <c r="O12" s="239"/>
      <c r="P12" s="239"/>
      <c r="Q12" s="239"/>
      <c r="R12" s="239"/>
      <c r="S12" s="239"/>
      <c r="T12" s="266" t="s">
        <v>66</v>
      </c>
      <c r="U12" s="239"/>
      <c r="V12" s="239"/>
      <c r="W12" s="239"/>
      <c r="X12" s="239"/>
      <c r="Y12" s="239"/>
      <c r="Z12" s="265"/>
    </row>
    <row r="13" spans="1:26" s="3" customFormat="1" ht="20.100000000000001" customHeight="1" x14ac:dyDescent="0.15">
      <c r="A13" s="241" t="s">
        <v>69</v>
      </c>
      <c r="B13" s="242"/>
      <c r="C13" s="242"/>
      <c r="D13" s="242"/>
      <c r="E13" s="242"/>
      <c r="F13" s="242"/>
      <c r="G13" s="251"/>
      <c r="H13" s="252"/>
      <c r="I13" s="253"/>
      <c r="J13" s="254"/>
      <c r="K13" s="236"/>
      <c r="L13" s="236"/>
      <c r="M13" s="236"/>
      <c r="N13" s="236"/>
      <c r="O13" s="236"/>
      <c r="P13" s="236"/>
      <c r="Q13" s="236"/>
      <c r="R13" s="236"/>
      <c r="S13" s="237"/>
      <c r="T13" s="255"/>
      <c r="U13" s="236"/>
      <c r="V13" s="236"/>
      <c r="W13" s="236"/>
      <c r="X13" s="236"/>
      <c r="Y13" s="236"/>
      <c r="Z13" s="256"/>
    </row>
    <row r="14" spans="1:26" s="3" customFormat="1" ht="20.100000000000001" customHeight="1" x14ac:dyDescent="0.15">
      <c r="A14" s="241" t="s">
        <v>70</v>
      </c>
      <c r="B14" s="242"/>
      <c r="C14" s="242"/>
      <c r="D14" s="242"/>
      <c r="E14" s="242"/>
      <c r="F14" s="242"/>
      <c r="G14" s="251"/>
      <c r="H14" s="252"/>
      <c r="I14" s="253"/>
      <c r="J14" s="254"/>
      <c r="K14" s="236"/>
      <c r="L14" s="236"/>
      <c r="M14" s="236"/>
      <c r="N14" s="236"/>
      <c r="O14" s="236"/>
      <c r="P14" s="236"/>
      <c r="Q14" s="236"/>
      <c r="R14" s="236"/>
      <c r="S14" s="237"/>
      <c r="T14" s="255"/>
      <c r="U14" s="236"/>
      <c r="V14" s="236"/>
      <c r="W14" s="236"/>
      <c r="X14" s="236"/>
      <c r="Y14" s="236"/>
      <c r="Z14" s="256"/>
    </row>
    <row r="15" spans="1:26" s="3" customFormat="1" ht="20.100000000000001" customHeight="1" x14ac:dyDescent="0.15">
      <c r="A15" s="241" t="s">
        <v>71</v>
      </c>
      <c r="B15" s="242"/>
      <c r="C15" s="242"/>
      <c r="D15" s="242"/>
      <c r="E15" s="242"/>
      <c r="F15" s="242"/>
      <c r="G15" s="269"/>
      <c r="H15" s="270"/>
      <c r="I15" s="253"/>
      <c r="J15" s="254"/>
      <c r="K15" s="234"/>
      <c r="L15" s="234"/>
      <c r="M15" s="234"/>
      <c r="N15" s="234"/>
      <c r="O15" s="234"/>
      <c r="P15" s="234"/>
      <c r="Q15" s="234"/>
      <c r="R15" s="234"/>
      <c r="S15" s="235"/>
      <c r="T15" s="255"/>
      <c r="U15" s="236"/>
      <c r="V15" s="236"/>
      <c r="W15" s="236"/>
      <c r="X15" s="236"/>
      <c r="Y15" s="236"/>
      <c r="Z15" s="256"/>
    </row>
    <row r="16" spans="1:26" s="3" customFormat="1" ht="15" customHeight="1" x14ac:dyDescent="0.15">
      <c r="A16" s="247" t="s">
        <v>72</v>
      </c>
      <c r="B16" s="248"/>
      <c r="C16" s="248"/>
      <c r="D16" s="248"/>
      <c r="E16" s="248"/>
      <c r="F16" s="248"/>
      <c r="G16" s="263" t="s">
        <v>64</v>
      </c>
      <c r="H16" s="264"/>
      <c r="I16" s="238" t="s">
        <v>64</v>
      </c>
      <c r="J16" s="265"/>
      <c r="K16" s="239" t="s">
        <v>65</v>
      </c>
      <c r="L16" s="239"/>
      <c r="M16" s="239"/>
      <c r="N16" s="239"/>
      <c r="O16" s="239"/>
      <c r="P16" s="239"/>
      <c r="Q16" s="239"/>
      <c r="R16" s="239"/>
      <c r="S16" s="239"/>
      <c r="T16" s="266" t="s">
        <v>66</v>
      </c>
      <c r="U16" s="239"/>
      <c r="V16" s="239"/>
      <c r="W16" s="239"/>
      <c r="X16" s="239"/>
      <c r="Y16" s="239"/>
      <c r="Z16" s="265"/>
    </row>
    <row r="17" spans="1:29" s="3" customFormat="1" ht="20.100000000000001" customHeight="1" x14ac:dyDescent="0.15">
      <c r="A17" s="241" t="s">
        <v>69</v>
      </c>
      <c r="B17" s="242"/>
      <c r="C17" s="242"/>
      <c r="D17" s="242"/>
      <c r="E17" s="242"/>
      <c r="F17" s="242"/>
      <c r="G17" s="251"/>
      <c r="H17" s="252"/>
      <c r="I17" s="253"/>
      <c r="J17" s="254"/>
      <c r="K17" s="236"/>
      <c r="L17" s="236"/>
      <c r="M17" s="236"/>
      <c r="N17" s="236"/>
      <c r="O17" s="236"/>
      <c r="P17" s="236"/>
      <c r="Q17" s="236"/>
      <c r="R17" s="236"/>
      <c r="S17" s="237"/>
      <c r="T17" s="255"/>
      <c r="U17" s="236"/>
      <c r="V17" s="236"/>
      <c r="W17" s="236"/>
      <c r="X17" s="236"/>
      <c r="Y17" s="236"/>
      <c r="Z17" s="256"/>
    </row>
    <row r="18" spans="1:29" s="3" customFormat="1" ht="20.100000000000001" customHeight="1" x14ac:dyDescent="0.15">
      <c r="A18" s="241" t="s">
        <v>70</v>
      </c>
      <c r="B18" s="242"/>
      <c r="C18" s="242"/>
      <c r="D18" s="242"/>
      <c r="E18" s="242"/>
      <c r="F18" s="242"/>
      <c r="G18" s="251"/>
      <c r="H18" s="252"/>
      <c r="I18" s="253"/>
      <c r="J18" s="254"/>
      <c r="K18" s="236"/>
      <c r="L18" s="236"/>
      <c r="M18" s="236"/>
      <c r="N18" s="236"/>
      <c r="O18" s="236"/>
      <c r="P18" s="236"/>
      <c r="Q18" s="236"/>
      <c r="R18" s="236"/>
      <c r="S18" s="237"/>
      <c r="T18" s="255"/>
      <c r="U18" s="236"/>
      <c r="V18" s="236"/>
      <c r="W18" s="236"/>
      <c r="X18" s="236"/>
      <c r="Y18" s="236"/>
      <c r="Z18" s="256"/>
    </row>
    <row r="19" spans="1:29" s="3" customFormat="1" ht="20.100000000000001" customHeight="1" x14ac:dyDescent="0.15">
      <c r="A19" s="241" t="s">
        <v>71</v>
      </c>
      <c r="B19" s="242"/>
      <c r="C19" s="242"/>
      <c r="D19" s="242"/>
      <c r="E19" s="242"/>
      <c r="F19" s="242"/>
      <c r="G19" s="267"/>
      <c r="H19" s="268"/>
      <c r="I19" s="253"/>
      <c r="J19" s="254"/>
      <c r="K19" s="234"/>
      <c r="L19" s="234"/>
      <c r="M19" s="234"/>
      <c r="N19" s="234"/>
      <c r="O19" s="234"/>
      <c r="P19" s="234"/>
      <c r="Q19" s="234"/>
      <c r="R19" s="234"/>
      <c r="S19" s="235"/>
      <c r="T19" s="255"/>
      <c r="U19" s="236"/>
      <c r="V19" s="236"/>
      <c r="W19" s="236"/>
      <c r="X19" s="236"/>
      <c r="Y19" s="236"/>
      <c r="Z19" s="256"/>
    </row>
    <row r="20" spans="1:29" s="3" customFormat="1" ht="15" customHeight="1" x14ac:dyDescent="0.15">
      <c r="A20" s="247" t="s">
        <v>73</v>
      </c>
      <c r="B20" s="248"/>
      <c r="C20" s="248"/>
      <c r="D20" s="248"/>
      <c r="E20" s="248"/>
      <c r="F20" s="248"/>
      <c r="G20" s="263" t="s">
        <v>64</v>
      </c>
      <c r="H20" s="264"/>
      <c r="I20" s="238" t="s">
        <v>64</v>
      </c>
      <c r="J20" s="265"/>
      <c r="K20" s="238" t="s">
        <v>65</v>
      </c>
      <c r="L20" s="239"/>
      <c r="M20" s="239"/>
      <c r="N20" s="239"/>
      <c r="O20" s="239"/>
      <c r="P20" s="239"/>
      <c r="Q20" s="239"/>
      <c r="R20" s="239"/>
      <c r="S20" s="240"/>
      <c r="T20" s="266" t="s">
        <v>66</v>
      </c>
      <c r="U20" s="239"/>
      <c r="V20" s="239"/>
      <c r="W20" s="239"/>
      <c r="X20" s="239"/>
      <c r="Y20" s="239"/>
      <c r="Z20" s="265"/>
      <c r="AC20" s="4"/>
    </row>
    <row r="21" spans="1:29" s="3" customFormat="1" ht="20.100000000000001" customHeight="1" x14ac:dyDescent="0.15">
      <c r="A21" s="241" t="s">
        <v>74</v>
      </c>
      <c r="B21" s="242"/>
      <c r="C21" s="242"/>
      <c r="D21" s="242"/>
      <c r="E21" s="242"/>
      <c r="F21" s="242"/>
      <c r="G21" s="269"/>
      <c r="H21" s="270"/>
      <c r="I21" s="253"/>
      <c r="J21" s="254"/>
      <c r="K21" s="234"/>
      <c r="L21" s="234"/>
      <c r="M21" s="234"/>
      <c r="N21" s="234"/>
      <c r="O21" s="234"/>
      <c r="P21" s="234"/>
      <c r="Q21" s="234"/>
      <c r="R21" s="234"/>
      <c r="S21" s="235"/>
      <c r="T21" s="255"/>
      <c r="U21" s="236"/>
      <c r="V21" s="236"/>
      <c r="W21" s="236"/>
      <c r="X21" s="236"/>
      <c r="Y21" s="236"/>
      <c r="Z21" s="256"/>
    </row>
    <row r="22" spans="1:29" s="3" customFormat="1" ht="15" customHeight="1" x14ac:dyDescent="0.15">
      <c r="A22" s="247" t="s">
        <v>75</v>
      </c>
      <c r="B22" s="248"/>
      <c r="C22" s="248"/>
      <c r="D22" s="248"/>
      <c r="E22" s="248"/>
      <c r="F22" s="248"/>
      <c r="G22" s="263" t="s">
        <v>64</v>
      </c>
      <c r="H22" s="264"/>
      <c r="I22" s="238" t="s">
        <v>64</v>
      </c>
      <c r="J22" s="265"/>
      <c r="K22" s="239" t="s">
        <v>65</v>
      </c>
      <c r="L22" s="239"/>
      <c r="M22" s="239"/>
      <c r="N22" s="239"/>
      <c r="O22" s="239"/>
      <c r="P22" s="239"/>
      <c r="Q22" s="239"/>
      <c r="R22" s="239"/>
      <c r="S22" s="239"/>
      <c r="T22" s="266" t="s">
        <v>66</v>
      </c>
      <c r="U22" s="239"/>
      <c r="V22" s="239"/>
      <c r="W22" s="239"/>
      <c r="X22" s="239"/>
      <c r="Y22" s="239"/>
      <c r="Z22" s="265"/>
    </row>
    <row r="23" spans="1:29" s="3" customFormat="1" ht="20.100000000000001" customHeight="1" x14ac:dyDescent="0.15">
      <c r="A23" s="241" t="s">
        <v>233</v>
      </c>
      <c r="B23" s="242"/>
      <c r="C23" s="242"/>
      <c r="D23" s="242"/>
      <c r="E23" s="242"/>
      <c r="F23" s="242"/>
      <c r="G23" s="251"/>
      <c r="H23" s="252"/>
      <c r="I23" s="253"/>
      <c r="J23" s="254"/>
      <c r="K23" s="236"/>
      <c r="L23" s="236"/>
      <c r="M23" s="236"/>
      <c r="N23" s="236"/>
      <c r="O23" s="236"/>
      <c r="P23" s="236"/>
      <c r="Q23" s="236"/>
      <c r="R23" s="236"/>
      <c r="S23" s="237"/>
      <c r="T23" s="255"/>
      <c r="U23" s="236"/>
      <c r="V23" s="236"/>
      <c r="W23" s="236"/>
      <c r="X23" s="236"/>
      <c r="Y23" s="236"/>
      <c r="Z23" s="256"/>
    </row>
    <row r="24" spans="1:29" s="3" customFormat="1" ht="20.100000000000001" customHeight="1" x14ac:dyDescent="0.15">
      <c r="A24" s="241" t="s">
        <v>234</v>
      </c>
      <c r="B24" s="242"/>
      <c r="C24" s="242"/>
      <c r="D24" s="242"/>
      <c r="E24" s="242"/>
      <c r="F24" s="242"/>
      <c r="G24" s="251"/>
      <c r="H24" s="252"/>
      <c r="I24" s="253"/>
      <c r="J24" s="254"/>
      <c r="K24" s="236"/>
      <c r="L24" s="236"/>
      <c r="M24" s="236"/>
      <c r="N24" s="236"/>
      <c r="O24" s="236"/>
      <c r="P24" s="236"/>
      <c r="Q24" s="236"/>
      <c r="R24" s="236"/>
      <c r="S24" s="237"/>
      <c r="T24" s="255"/>
      <c r="U24" s="236"/>
      <c r="V24" s="236"/>
      <c r="W24" s="236"/>
      <c r="X24" s="236"/>
      <c r="Y24" s="236"/>
      <c r="Z24" s="256"/>
    </row>
    <row r="25" spans="1:29" s="3" customFormat="1" ht="20.100000000000001" customHeight="1" x14ac:dyDescent="0.15">
      <c r="A25" s="241" t="s">
        <v>235</v>
      </c>
      <c r="B25" s="242"/>
      <c r="C25" s="242"/>
      <c r="D25" s="242"/>
      <c r="E25" s="242"/>
      <c r="F25" s="242"/>
      <c r="G25" s="251"/>
      <c r="H25" s="252"/>
      <c r="I25" s="253"/>
      <c r="J25" s="254"/>
      <c r="K25" s="236"/>
      <c r="L25" s="236"/>
      <c r="M25" s="236"/>
      <c r="N25" s="236"/>
      <c r="O25" s="236"/>
      <c r="P25" s="236"/>
      <c r="Q25" s="236"/>
      <c r="R25" s="236"/>
      <c r="S25" s="237"/>
      <c r="T25" s="255"/>
      <c r="U25" s="236"/>
      <c r="V25" s="236"/>
      <c r="W25" s="236"/>
      <c r="X25" s="236"/>
      <c r="Y25" s="236"/>
      <c r="Z25" s="256"/>
    </row>
    <row r="26" spans="1:29" s="3" customFormat="1" ht="20.100000000000001" customHeight="1" x14ac:dyDescent="0.15">
      <c r="A26" s="241" t="s">
        <v>236</v>
      </c>
      <c r="B26" s="242"/>
      <c r="C26" s="242"/>
      <c r="D26" s="242"/>
      <c r="E26" s="242"/>
      <c r="F26" s="242"/>
      <c r="G26" s="267"/>
      <c r="H26" s="268"/>
      <c r="I26" s="253"/>
      <c r="J26" s="254"/>
      <c r="K26" s="234"/>
      <c r="L26" s="234"/>
      <c r="M26" s="234"/>
      <c r="N26" s="234"/>
      <c r="O26" s="234"/>
      <c r="P26" s="234"/>
      <c r="Q26" s="234"/>
      <c r="R26" s="234"/>
      <c r="S26" s="235"/>
      <c r="T26" s="255"/>
      <c r="U26" s="236"/>
      <c r="V26" s="236"/>
      <c r="W26" s="236"/>
      <c r="X26" s="236"/>
      <c r="Y26" s="236"/>
      <c r="Z26" s="256"/>
    </row>
    <row r="27" spans="1:29" s="3" customFormat="1" ht="20.100000000000001" customHeight="1" x14ac:dyDescent="0.15">
      <c r="A27" s="247" t="s">
        <v>76</v>
      </c>
      <c r="B27" s="248"/>
      <c r="C27" s="248"/>
      <c r="D27" s="248"/>
      <c r="E27" s="248"/>
      <c r="F27" s="248"/>
      <c r="G27" s="263" t="s">
        <v>64</v>
      </c>
      <c r="H27" s="264"/>
      <c r="I27" s="238" t="s">
        <v>64</v>
      </c>
      <c r="J27" s="265"/>
      <c r="K27" s="239" t="s">
        <v>65</v>
      </c>
      <c r="L27" s="239"/>
      <c r="M27" s="239"/>
      <c r="N27" s="239"/>
      <c r="O27" s="239"/>
      <c r="P27" s="239"/>
      <c r="Q27" s="239"/>
      <c r="R27" s="239"/>
      <c r="S27" s="239"/>
      <c r="T27" s="266" t="s">
        <v>66</v>
      </c>
      <c r="U27" s="239"/>
      <c r="V27" s="239"/>
      <c r="W27" s="239"/>
      <c r="X27" s="239"/>
      <c r="Y27" s="239"/>
      <c r="Z27" s="265"/>
    </row>
    <row r="28" spans="1:29" s="3" customFormat="1" ht="20.100000000000001" customHeight="1" x14ac:dyDescent="0.15">
      <c r="A28" s="241" t="s">
        <v>77</v>
      </c>
      <c r="B28" s="242"/>
      <c r="C28" s="242"/>
      <c r="D28" s="242"/>
      <c r="E28" s="242"/>
      <c r="F28" s="242"/>
      <c r="G28" s="251"/>
      <c r="H28" s="252"/>
      <c r="I28" s="253"/>
      <c r="J28" s="254"/>
      <c r="K28" s="236"/>
      <c r="L28" s="236"/>
      <c r="M28" s="236"/>
      <c r="N28" s="236"/>
      <c r="O28" s="236"/>
      <c r="P28" s="236"/>
      <c r="Q28" s="236"/>
      <c r="R28" s="236"/>
      <c r="S28" s="237"/>
      <c r="T28" s="255"/>
      <c r="U28" s="236"/>
      <c r="V28" s="236"/>
      <c r="W28" s="236"/>
      <c r="X28" s="236"/>
      <c r="Y28" s="236"/>
      <c r="Z28" s="256"/>
    </row>
    <row r="29" spans="1:29" s="3" customFormat="1" ht="20.100000000000001" customHeight="1" x14ac:dyDescent="0.15">
      <c r="A29" s="241" t="s">
        <v>78</v>
      </c>
      <c r="B29" s="242"/>
      <c r="C29" s="242"/>
      <c r="D29" s="242"/>
      <c r="E29" s="242"/>
      <c r="F29" s="242"/>
      <c r="G29" s="267"/>
      <c r="H29" s="268"/>
      <c r="I29" s="253"/>
      <c r="J29" s="254"/>
      <c r="K29" s="234"/>
      <c r="L29" s="234"/>
      <c r="M29" s="234"/>
      <c r="N29" s="234"/>
      <c r="O29" s="234"/>
      <c r="P29" s="234"/>
      <c r="Q29" s="234"/>
      <c r="R29" s="234"/>
      <c r="S29" s="235"/>
      <c r="T29" s="255"/>
      <c r="U29" s="236"/>
      <c r="V29" s="236"/>
      <c r="W29" s="236"/>
      <c r="X29" s="236"/>
      <c r="Y29" s="236"/>
      <c r="Z29" s="256"/>
    </row>
    <row r="30" spans="1:29" s="3" customFormat="1" ht="20.100000000000001" customHeight="1" x14ac:dyDescent="0.15">
      <c r="A30" s="247" t="s">
        <v>79</v>
      </c>
      <c r="B30" s="248"/>
      <c r="C30" s="248"/>
      <c r="D30" s="248"/>
      <c r="E30" s="248"/>
      <c r="F30" s="248"/>
      <c r="G30" s="271" t="s">
        <v>64</v>
      </c>
      <c r="H30" s="272"/>
      <c r="I30" s="238" t="s">
        <v>64</v>
      </c>
      <c r="J30" s="265"/>
      <c r="K30" s="238" t="s">
        <v>65</v>
      </c>
      <c r="L30" s="239"/>
      <c r="M30" s="239"/>
      <c r="N30" s="239"/>
      <c r="O30" s="239"/>
      <c r="P30" s="239"/>
      <c r="Q30" s="239"/>
      <c r="R30" s="239"/>
      <c r="S30" s="240"/>
      <c r="T30" s="266" t="s">
        <v>66</v>
      </c>
      <c r="U30" s="239"/>
      <c r="V30" s="239"/>
      <c r="W30" s="239"/>
      <c r="X30" s="239"/>
      <c r="Y30" s="239"/>
      <c r="Z30" s="265"/>
    </row>
    <row r="31" spans="1:29" s="3" customFormat="1" ht="20.100000000000001" customHeight="1" x14ac:dyDescent="0.15">
      <c r="A31" s="241" t="s">
        <v>237</v>
      </c>
      <c r="B31" s="242"/>
      <c r="C31" s="242"/>
      <c r="D31" s="242"/>
      <c r="E31" s="242"/>
      <c r="F31" s="242"/>
      <c r="G31" s="251"/>
      <c r="H31" s="252"/>
      <c r="I31" s="253"/>
      <c r="J31" s="254"/>
      <c r="K31" s="236"/>
      <c r="L31" s="236"/>
      <c r="M31" s="236"/>
      <c r="N31" s="236"/>
      <c r="O31" s="236"/>
      <c r="P31" s="236"/>
      <c r="Q31" s="236"/>
      <c r="R31" s="236"/>
      <c r="S31" s="237"/>
      <c r="T31" s="255"/>
      <c r="U31" s="236"/>
      <c r="V31" s="236"/>
      <c r="W31" s="236"/>
      <c r="X31" s="236"/>
      <c r="Y31" s="236"/>
      <c r="Z31" s="256"/>
    </row>
    <row r="32" spans="1:29" s="3" customFormat="1" ht="20.100000000000001" customHeight="1" x14ac:dyDescent="0.15">
      <c r="A32" s="241" t="s">
        <v>238</v>
      </c>
      <c r="B32" s="242"/>
      <c r="C32" s="242"/>
      <c r="D32" s="242"/>
      <c r="E32" s="242"/>
      <c r="F32" s="242"/>
      <c r="G32" s="269"/>
      <c r="H32" s="270"/>
      <c r="I32" s="253"/>
      <c r="J32" s="254"/>
      <c r="K32" s="234"/>
      <c r="L32" s="234"/>
      <c r="M32" s="234"/>
      <c r="N32" s="234"/>
      <c r="O32" s="234"/>
      <c r="P32" s="234"/>
      <c r="Q32" s="234"/>
      <c r="R32" s="234"/>
      <c r="S32" s="235"/>
      <c r="T32" s="255"/>
      <c r="U32" s="236"/>
      <c r="V32" s="236"/>
      <c r="W32" s="236"/>
      <c r="X32" s="236"/>
      <c r="Y32" s="236"/>
      <c r="Z32" s="256"/>
    </row>
    <row r="33" spans="1:26" s="3" customFormat="1" ht="20.100000000000001" customHeight="1" x14ac:dyDescent="0.15">
      <c r="A33" s="247" t="s">
        <v>80</v>
      </c>
      <c r="B33" s="248"/>
      <c r="C33" s="248"/>
      <c r="D33" s="248"/>
      <c r="E33" s="248"/>
      <c r="F33" s="248"/>
      <c r="G33" s="263" t="s">
        <v>64</v>
      </c>
      <c r="H33" s="264"/>
      <c r="I33" s="238" t="s">
        <v>64</v>
      </c>
      <c r="J33" s="265"/>
      <c r="K33" s="238" t="s">
        <v>65</v>
      </c>
      <c r="L33" s="239"/>
      <c r="M33" s="239"/>
      <c r="N33" s="239"/>
      <c r="O33" s="239"/>
      <c r="P33" s="239"/>
      <c r="Q33" s="239"/>
      <c r="R33" s="239"/>
      <c r="S33" s="240"/>
      <c r="T33" s="266" t="s">
        <v>66</v>
      </c>
      <c r="U33" s="239"/>
      <c r="V33" s="239"/>
      <c r="W33" s="239"/>
      <c r="X33" s="239"/>
      <c r="Y33" s="239"/>
      <c r="Z33" s="265"/>
    </row>
    <row r="34" spans="1:26" s="3" customFormat="1" ht="20.100000000000001" customHeight="1" x14ac:dyDescent="0.15">
      <c r="A34" s="241" t="s">
        <v>239</v>
      </c>
      <c r="B34" s="242"/>
      <c r="C34" s="242"/>
      <c r="D34" s="242"/>
      <c r="E34" s="242"/>
      <c r="F34" s="242"/>
      <c r="G34" s="251"/>
      <c r="H34" s="252"/>
      <c r="I34" s="253"/>
      <c r="J34" s="254"/>
      <c r="K34" s="236"/>
      <c r="L34" s="236"/>
      <c r="M34" s="236"/>
      <c r="N34" s="236"/>
      <c r="O34" s="236"/>
      <c r="P34" s="236"/>
      <c r="Q34" s="236"/>
      <c r="R34" s="236"/>
      <c r="S34" s="237"/>
      <c r="T34" s="255"/>
      <c r="U34" s="236"/>
      <c r="V34" s="236"/>
      <c r="W34" s="236"/>
      <c r="X34" s="236"/>
      <c r="Y34" s="236"/>
      <c r="Z34" s="256"/>
    </row>
    <row r="35" spans="1:26" s="3" customFormat="1" ht="20.100000000000001" customHeight="1" x14ac:dyDescent="0.15">
      <c r="A35" s="241" t="s">
        <v>240</v>
      </c>
      <c r="B35" s="242"/>
      <c r="C35" s="242"/>
      <c r="D35" s="242"/>
      <c r="E35" s="242"/>
      <c r="F35" s="242"/>
      <c r="G35" s="267"/>
      <c r="H35" s="268"/>
      <c r="I35" s="253"/>
      <c r="J35" s="254"/>
      <c r="K35" s="234"/>
      <c r="L35" s="234"/>
      <c r="M35" s="234"/>
      <c r="N35" s="234"/>
      <c r="O35" s="234"/>
      <c r="P35" s="234"/>
      <c r="Q35" s="234"/>
      <c r="R35" s="234"/>
      <c r="S35" s="235"/>
      <c r="T35" s="255"/>
      <c r="U35" s="236"/>
      <c r="V35" s="236"/>
      <c r="W35" s="236"/>
      <c r="X35" s="236"/>
      <c r="Y35" s="236"/>
      <c r="Z35" s="256"/>
    </row>
    <row r="36" spans="1:26" s="3" customFormat="1" ht="15" customHeight="1" x14ac:dyDescent="0.15">
      <c r="A36" s="247" t="s">
        <v>81</v>
      </c>
      <c r="B36" s="248"/>
      <c r="C36" s="248"/>
      <c r="D36" s="248"/>
      <c r="E36" s="248"/>
      <c r="F36" s="248"/>
      <c r="G36" s="263" t="s">
        <v>64</v>
      </c>
      <c r="H36" s="264"/>
      <c r="I36" s="238" t="s">
        <v>64</v>
      </c>
      <c r="J36" s="265"/>
      <c r="K36" s="239" t="s">
        <v>65</v>
      </c>
      <c r="L36" s="239"/>
      <c r="M36" s="239"/>
      <c r="N36" s="239"/>
      <c r="O36" s="239"/>
      <c r="P36" s="239"/>
      <c r="Q36" s="239"/>
      <c r="R36" s="239"/>
      <c r="S36" s="239"/>
      <c r="T36" s="266" t="s">
        <v>66</v>
      </c>
      <c r="U36" s="239"/>
      <c r="V36" s="239"/>
      <c r="W36" s="239"/>
      <c r="X36" s="239"/>
      <c r="Y36" s="239"/>
      <c r="Z36" s="265"/>
    </row>
    <row r="37" spans="1:26" s="3" customFormat="1" ht="20.100000000000001" customHeight="1" x14ac:dyDescent="0.15">
      <c r="A37" s="241" t="s">
        <v>82</v>
      </c>
      <c r="B37" s="242"/>
      <c r="C37" s="242"/>
      <c r="D37" s="242"/>
      <c r="E37" s="242"/>
      <c r="F37" s="242"/>
      <c r="G37" s="251"/>
      <c r="H37" s="252"/>
      <c r="I37" s="253"/>
      <c r="J37" s="254"/>
      <c r="K37" s="236"/>
      <c r="L37" s="236"/>
      <c r="M37" s="236"/>
      <c r="N37" s="236"/>
      <c r="O37" s="236"/>
      <c r="P37" s="236"/>
      <c r="Q37" s="236"/>
      <c r="R37" s="236"/>
      <c r="S37" s="237"/>
      <c r="T37" s="255"/>
      <c r="U37" s="236"/>
      <c r="V37" s="236"/>
      <c r="W37" s="236"/>
      <c r="X37" s="236"/>
      <c r="Y37" s="236"/>
      <c r="Z37" s="256"/>
    </row>
    <row r="38" spans="1:26" s="3" customFormat="1" ht="20.100000000000001" customHeight="1" x14ac:dyDescent="0.15">
      <c r="A38" s="243"/>
      <c r="B38" s="244"/>
      <c r="C38" s="244"/>
      <c r="D38" s="244"/>
      <c r="E38" s="244"/>
      <c r="F38" s="244"/>
      <c r="G38" s="251"/>
      <c r="H38" s="252"/>
      <c r="I38" s="253"/>
      <c r="J38" s="254"/>
      <c r="K38" s="236"/>
      <c r="L38" s="236"/>
      <c r="M38" s="236"/>
      <c r="N38" s="236"/>
      <c r="O38" s="236"/>
      <c r="P38" s="236"/>
      <c r="Q38" s="236"/>
      <c r="R38" s="236"/>
      <c r="S38" s="237"/>
      <c r="T38" s="255"/>
      <c r="U38" s="236"/>
      <c r="V38" s="236"/>
      <c r="W38" s="236"/>
      <c r="X38" s="236"/>
      <c r="Y38" s="236"/>
      <c r="Z38" s="256"/>
    </row>
    <row r="39" spans="1:26" s="3" customFormat="1" ht="20.100000000000001" customHeight="1" thickBot="1" x14ac:dyDescent="0.2">
      <c r="A39" s="245"/>
      <c r="B39" s="246"/>
      <c r="C39" s="246"/>
      <c r="D39" s="246"/>
      <c r="E39" s="246"/>
      <c r="F39" s="246"/>
      <c r="G39" s="257"/>
      <c r="H39" s="258"/>
      <c r="I39" s="259"/>
      <c r="J39" s="260"/>
      <c r="K39" s="249"/>
      <c r="L39" s="249"/>
      <c r="M39" s="249"/>
      <c r="N39" s="249"/>
      <c r="O39" s="249"/>
      <c r="P39" s="249"/>
      <c r="Q39" s="249"/>
      <c r="R39" s="249"/>
      <c r="S39" s="250"/>
      <c r="T39" s="261"/>
      <c r="U39" s="249"/>
      <c r="V39" s="249"/>
      <c r="W39" s="249"/>
      <c r="X39" s="249"/>
      <c r="Y39" s="249"/>
      <c r="Z39" s="262"/>
    </row>
    <row r="40" spans="1:26" s="3" customFormat="1" ht="12.75" customHeight="1" x14ac:dyDescent="0.15"/>
    <row r="41" spans="1:26" s="3" customFormat="1" ht="12.75" customHeight="1" x14ac:dyDescent="0.15"/>
    <row r="42" spans="1:26" s="3" customFormat="1" ht="12.75" customHeight="1" x14ac:dyDescent="0.15"/>
    <row r="43" spans="1:26" s="3" customFormat="1" ht="12.75" customHeight="1" x14ac:dyDescent="0.15"/>
    <row r="44" spans="1:26" s="3" customFormat="1" ht="12.75" customHeight="1" x14ac:dyDescent="0.15"/>
    <row r="45" spans="1:26" s="3" customFormat="1" ht="12.75" customHeight="1" x14ac:dyDescent="0.15"/>
    <row r="46" spans="1:26" s="3" customFormat="1" ht="12.75" customHeight="1" x14ac:dyDescent="0.15"/>
    <row r="47" spans="1:26" s="3" customFormat="1" ht="12.75" customHeight="1" x14ac:dyDescent="0.15"/>
    <row r="48" spans="1:26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</sheetData>
  <mergeCells count="179">
    <mergeCell ref="A24:F24"/>
    <mergeCell ref="A20:F20"/>
    <mergeCell ref="A2:S2"/>
    <mergeCell ref="T2:W2"/>
    <mergeCell ref="X2:Z2"/>
    <mergeCell ref="K7:S7"/>
    <mergeCell ref="A4:Z4"/>
    <mergeCell ref="A25:F25"/>
    <mergeCell ref="G6:H6"/>
    <mergeCell ref="I6:J6"/>
    <mergeCell ref="T6:Z6"/>
    <mergeCell ref="G7:H7"/>
    <mergeCell ref="I7:J7"/>
    <mergeCell ref="T7:Z7"/>
    <mergeCell ref="A3:Z3"/>
    <mergeCell ref="G5:H5"/>
    <mergeCell ref="A5:F5"/>
    <mergeCell ref="A6:F6"/>
    <mergeCell ref="I5:J5"/>
    <mergeCell ref="K5:Z5"/>
    <mergeCell ref="T10:Z10"/>
    <mergeCell ref="G11:H11"/>
    <mergeCell ref="I11:J11"/>
    <mergeCell ref="T11:Z11"/>
    <mergeCell ref="A26:F26"/>
    <mergeCell ref="K17:S17"/>
    <mergeCell ref="K18:S18"/>
    <mergeCell ref="K19:S19"/>
    <mergeCell ref="K21:S21"/>
    <mergeCell ref="A14:F14"/>
    <mergeCell ref="A15:F15"/>
    <mergeCell ref="A16:F16"/>
    <mergeCell ref="G14:H14"/>
    <mergeCell ref="I14:J14"/>
    <mergeCell ref="G18:H18"/>
    <mergeCell ref="I18:J18"/>
    <mergeCell ref="G22:H22"/>
    <mergeCell ref="I22:J22"/>
    <mergeCell ref="G26:H26"/>
    <mergeCell ref="I26:J26"/>
    <mergeCell ref="A17:F17"/>
    <mergeCell ref="A18:F18"/>
    <mergeCell ref="G15:H15"/>
    <mergeCell ref="I15:J15"/>
    <mergeCell ref="A22:F22"/>
    <mergeCell ref="A19:F19"/>
    <mergeCell ref="A21:F21"/>
    <mergeCell ref="A23:F23"/>
    <mergeCell ref="G8:H8"/>
    <mergeCell ref="I8:J8"/>
    <mergeCell ref="T8:Z8"/>
    <mergeCell ref="G9:H9"/>
    <mergeCell ref="I9:J9"/>
    <mergeCell ref="T9:Z9"/>
    <mergeCell ref="K8:S8"/>
    <mergeCell ref="T14:Z14"/>
    <mergeCell ref="T15:Z15"/>
    <mergeCell ref="G12:H12"/>
    <mergeCell ref="I12:J12"/>
    <mergeCell ref="T12:Z12"/>
    <mergeCell ref="G13:H13"/>
    <mergeCell ref="I13:J13"/>
    <mergeCell ref="T13:Z13"/>
    <mergeCell ref="T18:Z18"/>
    <mergeCell ref="G19:H19"/>
    <mergeCell ref="I19:J19"/>
    <mergeCell ref="T19:Z19"/>
    <mergeCell ref="G16:H16"/>
    <mergeCell ref="I16:J16"/>
    <mergeCell ref="T16:Z16"/>
    <mergeCell ref="G17:H17"/>
    <mergeCell ref="I17:J17"/>
    <mergeCell ref="T17:Z17"/>
    <mergeCell ref="T22:Z22"/>
    <mergeCell ref="G23:H23"/>
    <mergeCell ref="I23:J23"/>
    <mergeCell ref="T23:Z23"/>
    <mergeCell ref="G20:H20"/>
    <mergeCell ref="I20:J20"/>
    <mergeCell ref="T20:Z20"/>
    <mergeCell ref="G21:H21"/>
    <mergeCell ref="I21:J21"/>
    <mergeCell ref="T21:Z21"/>
    <mergeCell ref="T26:Z26"/>
    <mergeCell ref="G27:H27"/>
    <mergeCell ref="I27:J27"/>
    <mergeCell ref="T27:Z27"/>
    <mergeCell ref="G24:H24"/>
    <mergeCell ref="I24:J24"/>
    <mergeCell ref="T24:Z24"/>
    <mergeCell ref="G25:H25"/>
    <mergeCell ref="I25:J25"/>
    <mergeCell ref="T25:Z25"/>
    <mergeCell ref="I33:J33"/>
    <mergeCell ref="T33:Z33"/>
    <mergeCell ref="G30:H30"/>
    <mergeCell ref="I30:J30"/>
    <mergeCell ref="T30:Z30"/>
    <mergeCell ref="G31:H31"/>
    <mergeCell ref="I31:J31"/>
    <mergeCell ref="T31:Z31"/>
    <mergeCell ref="G28:H28"/>
    <mergeCell ref="I28:J28"/>
    <mergeCell ref="T28:Z28"/>
    <mergeCell ref="G29:H29"/>
    <mergeCell ref="I29:J29"/>
    <mergeCell ref="T29:Z29"/>
    <mergeCell ref="A27:F27"/>
    <mergeCell ref="A30:F30"/>
    <mergeCell ref="G38:H38"/>
    <mergeCell ref="I38:J38"/>
    <mergeCell ref="T38:Z38"/>
    <mergeCell ref="G39:H39"/>
    <mergeCell ref="I39:J39"/>
    <mergeCell ref="T39:Z39"/>
    <mergeCell ref="G36:H36"/>
    <mergeCell ref="I36:J36"/>
    <mergeCell ref="T36:Z36"/>
    <mergeCell ref="G37:H37"/>
    <mergeCell ref="I37:J37"/>
    <mergeCell ref="T37:Z37"/>
    <mergeCell ref="G34:H34"/>
    <mergeCell ref="I34:J34"/>
    <mergeCell ref="T34:Z34"/>
    <mergeCell ref="G35:H35"/>
    <mergeCell ref="I35:J35"/>
    <mergeCell ref="T35:Z35"/>
    <mergeCell ref="G32:H32"/>
    <mergeCell ref="I32:J32"/>
    <mergeCell ref="T32:Z32"/>
    <mergeCell ref="G33:H33"/>
    <mergeCell ref="A11:F11"/>
    <mergeCell ref="A12:F12"/>
    <mergeCell ref="A13:F13"/>
    <mergeCell ref="A9:F9"/>
    <mergeCell ref="A10:F10"/>
    <mergeCell ref="K11:S11"/>
    <mergeCell ref="K13:S13"/>
    <mergeCell ref="K14:S14"/>
    <mergeCell ref="K15:S15"/>
    <mergeCell ref="K10:S10"/>
    <mergeCell ref="G10:H10"/>
    <mergeCell ref="I10:J10"/>
    <mergeCell ref="A37:F37"/>
    <mergeCell ref="A38:F38"/>
    <mergeCell ref="A39:F39"/>
    <mergeCell ref="K6:S6"/>
    <mergeCell ref="K9:S9"/>
    <mergeCell ref="K12:S12"/>
    <mergeCell ref="K16:S16"/>
    <mergeCell ref="K20:S20"/>
    <mergeCell ref="K22:S22"/>
    <mergeCell ref="K27:S27"/>
    <mergeCell ref="A28:F28"/>
    <mergeCell ref="A29:F29"/>
    <mergeCell ref="A31:F31"/>
    <mergeCell ref="A32:F32"/>
    <mergeCell ref="A34:F34"/>
    <mergeCell ref="A35:F35"/>
    <mergeCell ref="A33:F33"/>
    <mergeCell ref="A36:F36"/>
    <mergeCell ref="A7:F7"/>
    <mergeCell ref="A8:F8"/>
    <mergeCell ref="K39:S39"/>
    <mergeCell ref="K31:S31"/>
    <mergeCell ref="K32:S32"/>
    <mergeCell ref="K34:S34"/>
    <mergeCell ref="K35:S35"/>
    <mergeCell ref="K37:S37"/>
    <mergeCell ref="K38:S38"/>
    <mergeCell ref="K23:S23"/>
    <mergeCell ref="K24:S24"/>
    <mergeCell ref="K25:S25"/>
    <mergeCell ref="K26:S26"/>
    <mergeCell ref="K28:S28"/>
    <mergeCell ref="K29:S29"/>
    <mergeCell ref="K30:S30"/>
    <mergeCell ref="K33:S33"/>
    <mergeCell ref="K36:S36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E2B3-7B6D-481A-BBAE-94D944B1DEFF}">
  <sheetPr>
    <pageSetUpPr fitToPage="1"/>
  </sheetPr>
  <dimension ref="A1:AF38"/>
  <sheetViews>
    <sheetView tabSelected="1" zoomScale="140" zoomScaleNormal="140" workbookViewId="0">
      <pane ySplit="1" topLeftCell="A11" activePane="bottomLeft" state="frozen"/>
      <selection pane="bottomLeft" activeCell="M18" sqref="M18:O18 I18:J18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III - AKTIVITY V OBLASTI DROG A ZÁVISLOSTÍ</v>
      </c>
    </row>
    <row r="2" spans="1:32" s="3" customFormat="1" ht="20.100000000000001" customHeight="1" x14ac:dyDescent="0.15">
      <c r="A2" s="373" t="s">
        <v>84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69" t="s">
        <v>54</v>
      </c>
      <c r="Y2" s="369"/>
      <c r="Z2" s="369"/>
      <c r="AA2" s="369"/>
      <c r="AB2" s="369"/>
      <c r="AC2" s="367">
        <f>LEN(A3)</f>
        <v>0</v>
      </c>
      <c r="AD2" s="367"/>
      <c r="AE2" s="367"/>
      <c r="AF2" s="368"/>
    </row>
    <row r="3" spans="1:32" s="3" customFormat="1" ht="150" customHeight="1" thickBot="1" x14ac:dyDescent="0.2">
      <c r="A3" s="322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4"/>
    </row>
    <row r="4" spans="1:32" s="3" customFormat="1" ht="20.100000000000001" customHeight="1" thickBot="1" x14ac:dyDescent="0.2">
      <c r="A4" s="375" t="s">
        <v>85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376"/>
      <c r="AB4" s="376"/>
      <c r="AC4" s="376"/>
      <c r="AD4" s="376"/>
      <c r="AE4" s="376"/>
      <c r="AF4" s="377"/>
    </row>
    <row r="5" spans="1:32" s="3" customFormat="1" ht="21" customHeight="1" x14ac:dyDescent="0.15">
      <c r="A5" s="296" t="s">
        <v>86</v>
      </c>
      <c r="B5" s="297"/>
      <c r="C5" s="297"/>
      <c r="D5" s="297"/>
      <c r="E5" s="297"/>
      <c r="F5" s="297"/>
      <c r="G5" s="297"/>
      <c r="H5" s="297"/>
      <c r="I5" s="357" t="s">
        <v>87</v>
      </c>
      <c r="J5" s="357"/>
      <c r="K5" s="357" t="s">
        <v>88</v>
      </c>
      <c r="L5" s="357"/>
      <c r="M5" s="365" t="s">
        <v>89</v>
      </c>
      <c r="N5" s="365"/>
      <c r="O5" s="365"/>
      <c r="P5" s="357" t="s">
        <v>90</v>
      </c>
      <c r="Q5" s="357"/>
      <c r="R5" s="357"/>
      <c r="S5" s="357"/>
      <c r="T5" s="357" t="s">
        <v>91</v>
      </c>
      <c r="U5" s="357"/>
      <c r="V5" s="357"/>
      <c r="W5" s="300" t="s">
        <v>92</v>
      </c>
      <c r="X5" s="300"/>
      <c r="Y5" s="300"/>
      <c r="Z5" s="300"/>
      <c r="AA5" s="370" t="s">
        <v>191</v>
      </c>
      <c r="AB5" s="371"/>
      <c r="AC5" s="371"/>
      <c r="AD5" s="371"/>
      <c r="AE5" s="371"/>
      <c r="AF5" s="372"/>
    </row>
    <row r="6" spans="1:32" s="3" customFormat="1" ht="21" customHeight="1" x14ac:dyDescent="0.15">
      <c r="A6" s="7" t="s">
        <v>93</v>
      </c>
      <c r="B6" s="359" t="s">
        <v>94</v>
      </c>
      <c r="C6" s="359"/>
      <c r="D6" s="359"/>
      <c r="E6" s="359"/>
      <c r="F6" s="359"/>
      <c r="G6" s="359"/>
      <c r="H6" s="359"/>
      <c r="I6" s="358"/>
      <c r="J6" s="358"/>
      <c r="K6" s="358"/>
      <c r="L6" s="358"/>
      <c r="M6" s="366"/>
      <c r="N6" s="366"/>
      <c r="O6" s="366"/>
      <c r="P6" s="358"/>
      <c r="Q6" s="358"/>
      <c r="R6" s="358"/>
      <c r="S6" s="358"/>
      <c r="T6" s="358"/>
      <c r="U6" s="358"/>
      <c r="V6" s="358"/>
      <c r="W6" s="301"/>
      <c r="X6" s="301"/>
      <c r="Y6" s="301"/>
      <c r="Z6" s="301"/>
      <c r="AA6" s="304" t="s">
        <v>14</v>
      </c>
      <c r="AB6" s="304"/>
      <c r="AC6" s="304"/>
      <c r="AD6" s="304"/>
      <c r="AE6" s="304" t="s">
        <v>15</v>
      </c>
      <c r="AF6" s="312"/>
    </row>
    <row r="7" spans="1:32" s="3" customFormat="1" ht="20.100000000000001" customHeight="1" x14ac:dyDescent="0.15">
      <c r="A7" s="12" t="s">
        <v>95</v>
      </c>
      <c r="B7" s="353"/>
      <c r="C7" s="353"/>
      <c r="D7" s="353"/>
      <c r="E7" s="353"/>
      <c r="F7" s="353"/>
      <c r="G7" s="353"/>
      <c r="H7" s="353"/>
      <c r="I7" s="355"/>
      <c r="J7" s="355"/>
      <c r="K7" s="355"/>
      <c r="L7" s="355"/>
      <c r="M7" s="350"/>
      <c r="N7" s="350"/>
      <c r="O7" s="350"/>
      <c r="P7" s="362"/>
      <c r="Q7" s="362"/>
      <c r="R7" s="362"/>
      <c r="S7" s="362"/>
      <c r="T7" s="356" t="e">
        <f>(M7/I7%)/100</f>
        <v>#DIV/0!</v>
      </c>
      <c r="U7" s="356"/>
      <c r="V7" s="356"/>
      <c r="W7" s="356">
        <f>K7*P7</f>
        <v>0</v>
      </c>
      <c r="X7" s="356"/>
      <c r="Y7" s="356"/>
      <c r="Z7" s="356"/>
      <c r="AA7" s="350"/>
      <c r="AB7" s="350"/>
      <c r="AC7" s="350"/>
      <c r="AD7" s="350"/>
      <c r="AE7" s="351" t="e">
        <f t="shared" ref="AE7:AE13" si="0">AA7/W7</f>
        <v>#DIV/0!</v>
      </c>
      <c r="AF7" s="352"/>
    </row>
    <row r="8" spans="1:32" s="3" customFormat="1" ht="20.100000000000001" customHeight="1" x14ac:dyDescent="0.15">
      <c r="A8" s="12" t="s">
        <v>96</v>
      </c>
      <c r="B8" s="353"/>
      <c r="C8" s="353"/>
      <c r="D8" s="353"/>
      <c r="E8" s="353"/>
      <c r="F8" s="353"/>
      <c r="G8" s="353"/>
      <c r="H8" s="353"/>
      <c r="I8" s="355"/>
      <c r="J8" s="355"/>
      <c r="K8" s="355"/>
      <c r="L8" s="355"/>
      <c r="M8" s="350"/>
      <c r="N8" s="350"/>
      <c r="O8" s="350"/>
      <c r="P8" s="362"/>
      <c r="Q8" s="362"/>
      <c r="R8" s="362"/>
      <c r="S8" s="362"/>
      <c r="T8" s="356" t="e">
        <f t="shared" ref="T8:T9" si="1">(M8/I8%)/100</f>
        <v>#DIV/0!</v>
      </c>
      <c r="U8" s="356"/>
      <c r="V8" s="356"/>
      <c r="W8" s="356">
        <f t="shared" ref="W8:W12" si="2">K8*P8</f>
        <v>0</v>
      </c>
      <c r="X8" s="356"/>
      <c r="Y8" s="356"/>
      <c r="Z8" s="356"/>
      <c r="AA8" s="350"/>
      <c r="AB8" s="350"/>
      <c r="AC8" s="350"/>
      <c r="AD8" s="350"/>
      <c r="AE8" s="351" t="e">
        <f t="shared" si="0"/>
        <v>#DIV/0!</v>
      </c>
      <c r="AF8" s="352"/>
    </row>
    <row r="9" spans="1:32" s="3" customFormat="1" ht="20.100000000000001" customHeight="1" x14ac:dyDescent="0.15">
      <c r="A9" s="12" t="s">
        <v>97</v>
      </c>
      <c r="B9" s="353"/>
      <c r="C9" s="353"/>
      <c r="D9" s="353"/>
      <c r="E9" s="353"/>
      <c r="F9" s="353"/>
      <c r="G9" s="353"/>
      <c r="H9" s="353"/>
      <c r="I9" s="355"/>
      <c r="J9" s="355"/>
      <c r="K9" s="355"/>
      <c r="L9" s="355"/>
      <c r="M9" s="350"/>
      <c r="N9" s="350"/>
      <c r="O9" s="350"/>
      <c r="P9" s="362"/>
      <c r="Q9" s="362"/>
      <c r="R9" s="362"/>
      <c r="S9" s="362"/>
      <c r="T9" s="356" t="e">
        <f t="shared" si="1"/>
        <v>#DIV/0!</v>
      </c>
      <c r="U9" s="356"/>
      <c r="V9" s="356"/>
      <c r="W9" s="356">
        <f t="shared" si="2"/>
        <v>0</v>
      </c>
      <c r="X9" s="356"/>
      <c r="Y9" s="356"/>
      <c r="Z9" s="356"/>
      <c r="AA9" s="350"/>
      <c r="AB9" s="350"/>
      <c r="AC9" s="350"/>
      <c r="AD9" s="350"/>
      <c r="AE9" s="351" t="e">
        <f t="shared" si="0"/>
        <v>#DIV/0!</v>
      </c>
      <c r="AF9" s="352"/>
    </row>
    <row r="10" spans="1:32" s="3" customFormat="1" ht="20.100000000000001" customHeight="1" x14ac:dyDescent="0.15">
      <c r="A10" s="12" t="s">
        <v>98</v>
      </c>
      <c r="B10" s="353"/>
      <c r="C10" s="353"/>
      <c r="D10" s="353"/>
      <c r="E10" s="353"/>
      <c r="F10" s="353"/>
      <c r="G10" s="353"/>
      <c r="H10" s="353"/>
      <c r="I10" s="355"/>
      <c r="J10" s="355"/>
      <c r="K10" s="355"/>
      <c r="L10" s="355"/>
      <c r="M10" s="350"/>
      <c r="N10" s="350"/>
      <c r="O10" s="350"/>
      <c r="P10" s="362"/>
      <c r="Q10" s="362"/>
      <c r="R10" s="362"/>
      <c r="S10" s="362"/>
      <c r="T10" s="356" t="e">
        <f>(M10/I10%)/100</f>
        <v>#DIV/0!</v>
      </c>
      <c r="U10" s="356"/>
      <c r="V10" s="356"/>
      <c r="W10" s="356">
        <f t="shared" si="2"/>
        <v>0</v>
      </c>
      <c r="X10" s="356"/>
      <c r="Y10" s="356"/>
      <c r="Z10" s="356"/>
      <c r="AA10" s="350"/>
      <c r="AB10" s="350"/>
      <c r="AC10" s="350"/>
      <c r="AD10" s="350"/>
      <c r="AE10" s="351" t="e">
        <f t="shared" si="0"/>
        <v>#DIV/0!</v>
      </c>
      <c r="AF10" s="352"/>
    </row>
    <row r="11" spans="1:32" s="3" customFormat="1" ht="20.100000000000001" customHeight="1" x14ac:dyDescent="0.15">
      <c r="A11" s="12" t="s">
        <v>99</v>
      </c>
      <c r="B11" s="353"/>
      <c r="C11" s="353"/>
      <c r="D11" s="353"/>
      <c r="E11" s="353"/>
      <c r="F11" s="353"/>
      <c r="G11" s="353"/>
      <c r="H11" s="353"/>
      <c r="I11" s="355"/>
      <c r="J11" s="355"/>
      <c r="K11" s="355"/>
      <c r="L11" s="355"/>
      <c r="M11" s="350"/>
      <c r="N11" s="350"/>
      <c r="O11" s="350"/>
      <c r="P11" s="362"/>
      <c r="Q11" s="362"/>
      <c r="R11" s="362"/>
      <c r="S11" s="362"/>
      <c r="T11" s="356" t="e">
        <f t="shared" ref="T11:T12" si="3">(M11/I11%)/100</f>
        <v>#DIV/0!</v>
      </c>
      <c r="U11" s="356"/>
      <c r="V11" s="356"/>
      <c r="W11" s="356">
        <f t="shared" si="2"/>
        <v>0</v>
      </c>
      <c r="X11" s="356"/>
      <c r="Y11" s="356"/>
      <c r="Z11" s="356"/>
      <c r="AA11" s="350"/>
      <c r="AB11" s="350"/>
      <c r="AC11" s="350"/>
      <c r="AD11" s="350"/>
      <c r="AE11" s="351" t="e">
        <f t="shared" si="0"/>
        <v>#DIV/0!</v>
      </c>
      <c r="AF11" s="352"/>
    </row>
    <row r="12" spans="1:32" s="3" customFormat="1" ht="20.100000000000001" customHeight="1" x14ac:dyDescent="0.15">
      <c r="A12" s="12" t="s">
        <v>100</v>
      </c>
      <c r="B12" s="353"/>
      <c r="C12" s="353"/>
      <c r="D12" s="353"/>
      <c r="E12" s="353"/>
      <c r="F12" s="353"/>
      <c r="G12" s="353"/>
      <c r="H12" s="353"/>
      <c r="I12" s="355"/>
      <c r="J12" s="355"/>
      <c r="K12" s="355"/>
      <c r="L12" s="355"/>
      <c r="M12" s="350"/>
      <c r="N12" s="350"/>
      <c r="O12" s="350"/>
      <c r="P12" s="362"/>
      <c r="Q12" s="362"/>
      <c r="R12" s="362"/>
      <c r="S12" s="362"/>
      <c r="T12" s="356" t="e">
        <f t="shared" si="3"/>
        <v>#DIV/0!</v>
      </c>
      <c r="U12" s="356"/>
      <c r="V12" s="356"/>
      <c r="W12" s="356">
        <f t="shared" si="2"/>
        <v>0</v>
      </c>
      <c r="X12" s="356"/>
      <c r="Y12" s="356"/>
      <c r="Z12" s="356"/>
      <c r="AA12" s="350"/>
      <c r="AB12" s="350"/>
      <c r="AC12" s="350"/>
      <c r="AD12" s="350"/>
      <c r="AE12" s="351" t="e">
        <f t="shared" si="0"/>
        <v>#DIV/0!</v>
      </c>
      <c r="AF12" s="352"/>
    </row>
    <row r="13" spans="1:32" s="3" customFormat="1" ht="15" customHeight="1" thickBot="1" x14ac:dyDescent="0.2">
      <c r="A13" s="313" t="s">
        <v>101</v>
      </c>
      <c r="B13" s="314"/>
      <c r="C13" s="314"/>
      <c r="D13" s="314"/>
      <c r="E13" s="314"/>
      <c r="F13" s="314"/>
      <c r="G13" s="314"/>
      <c r="H13" s="314"/>
      <c r="I13" s="360">
        <f>SUM(I7:J12)</f>
        <v>0</v>
      </c>
      <c r="J13" s="360"/>
      <c r="K13" s="360">
        <f>SUM(K7:L12)</f>
        <v>0</v>
      </c>
      <c r="L13" s="360"/>
      <c r="M13" s="321">
        <f>SUM(M7:O12)</f>
        <v>0</v>
      </c>
      <c r="N13" s="321"/>
      <c r="O13" s="321"/>
      <c r="P13" s="321">
        <f>SUM(P7:S12)</f>
        <v>0</v>
      </c>
      <c r="Q13" s="321"/>
      <c r="R13" s="321"/>
      <c r="S13" s="321"/>
      <c r="T13" s="361"/>
      <c r="U13" s="361"/>
      <c r="V13" s="361"/>
      <c r="W13" s="321">
        <f>SUM(W7:Z12)</f>
        <v>0</v>
      </c>
      <c r="X13" s="321"/>
      <c r="Y13" s="321"/>
      <c r="Z13" s="321"/>
      <c r="AA13" s="321">
        <f>SUM(AA7:AD12)</f>
        <v>0</v>
      </c>
      <c r="AB13" s="321"/>
      <c r="AC13" s="321"/>
      <c r="AD13" s="321"/>
      <c r="AE13" s="294" t="e">
        <f t="shared" si="0"/>
        <v>#DIV/0!</v>
      </c>
      <c r="AF13" s="295"/>
    </row>
    <row r="14" spans="1:32" s="3" customFormat="1" ht="21" customHeight="1" x14ac:dyDescent="0.15">
      <c r="A14" s="363" t="s">
        <v>102</v>
      </c>
      <c r="B14" s="364"/>
      <c r="C14" s="364"/>
      <c r="D14" s="364"/>
      <c r="E14" s="364"/>
      <c r="F14" s="364"/>
      <c r="G14" s="364"/>
      <c r="H14" s="364"/>
      <c r="I14" s="357" t="s">
        <v>87</v>
      </c>
      <c r="J14" s="357"/>
      <c r="K14" s="357" t="s">
        <v>88</v>
      </c>
      <c r="L14" s="357"/>
      <c r="M14" s="365" t="s">
        <v>89</v>
      </c>
      <c r="N14" s="365"/>
      <c r="O14" s="365"/>
      <c r="P14" s="357" t="s">
        <v>90</v>
      </c>
      <c r="Q14" s="357"/>
      <c r="R14" s="357"/>
      <c r="S14" s="357"/>
      <c r="T14" s="357" t="s">
        <v>91</v>
      </c>
      <c r="U14" s="357"/>
      <c r="V14" s="357"/>
      <c r="W14" s="300" t="s">
        <v>92</v>
      </c>
      <c r="X14" s="300"/>
      <c r="Y14" s="300"/>
      <c r="Z14" s="300"/>
      <c r="AA14" s="302" t="s">
        <v>191</v>
      </c>
      <c r="AB14" s="302"/>
      <c r="AC14" s="302"/>
      <c r="AD14" s="302"/>
      <c r="AE14" s="302"/>
      <c r="AF14" s="303"/>
    </row>
    <row r="15" spans="1:32" s="3" customFormat="1" ht="21" customHeight="1" x14ac:dyDescent="0.15">
      <c r="A15" s="7" t="s">
        <v>93</v>
      </c>
      <c r="B15" s="359" t="s">
        <v>94</v>
      </c>
      <c r="C15" s="359"/>
      <c r="D15" s="359"/>
      <c r="E15" s="359"/>
      <c r="F15" s="359"/>
      <c r="G15" s="359"/>
      <c r="H15" s="359"/>
      <c r="I15" s="358"/>
      <c r="J15" s="358"/>
      <c r="K15" s="358"/>
      <c r="L15" s="358"/>
      <c r="M15" s="366"/>
      <c r="N15" s="366"/>
      <c r="O15" s="366"/>
      <c r="P15" s="358"/>
      <c r="Q15" s="358"/>
      <c r="R15" s="358"/>
      <c r="S15" s="358"/>
      <c r="T15" s="358"/>
      <c r="U15" s="358"/>
      <c r="V15" s="358"/>
      <c r="W15" s="301"/>
      <c r="X15" s="301"/>
      <c r="Y15" s="301"/>
      <c r="Z15" s="301"/>
      <c r="AA15" s="304" t="s">
        <v>14</v>
      </c>
      <c r="AB15" s="304"/>
      <c r="AC15" s="304"/>
      <c r="AD15" s="304"/>
      <c r="AE15" s="304" t="s">
        <v>15</v>
      </c>
      <c r="AF15" s="312"/>
    </row>
    <row r="16" spans="1:32" s="3" customFormat="1" ht="20.100000000000001" customHeight="1" x14ac:dyDescent="0.15">
      <c r="A16" s="12" t="s">
        <v>95</v>
      </c>
      <c r="B16" s="353"/>
      <c r="C16" s="353"/>
      <c r="D16" s="353"/>
      <c r="E16" s="353"/>
      <c r="F16" s="353"/>
      <c r="G16" s="353"/>
      <c r="H16" s="353"/>
      <c r="I16" s="355"/>
      <c r="J16" s="355"/>
      <c r="K16" s="355"/>
      <c r="L16" s="355"/>
      <c r="M16" s="350"/>
      <c r="N16" s="350"/>
      <c r="O16" s="350"/>
      <c r="P16" s="362"/>
      <c r="Q16" s="362"/>
      <c r="R16" s="362"/>
      <c r="S16" s="362"/>
      <c r="T16" s="356" t="e">
        <f>(M16/I16%)/100</f>
        <v>#DIV/0!</v>
      </c>
      <c r="U16" s="356"/>
      <c r="V16" s="356"/>
      <c r="W16" s="356">
        <f>P16*K16</f>
        <v>0</v>
      </c>
      <c r="X16" s="356"/>
      <c r="Y16" s="356"/>
      <c r="Z16" s="356"/>
      <c r="AA16" s="350"/>
      <c r="AB16" s="350"/>
      <c r="AC16" s="350"/>
      <c r="AD16" s="350"/>
      <c r="AE16" s="351" t="e">
        <f>AA16/W16</f>
        <v>#DIV/0!</v>
      </c>
      <c r="AF16" s="352"/>
    </row>
    <row r="17" spans="1:32" s="3" customFormat="1" ht="20.100000000000001" customHeight="1" x14ac:dyDescent="0.15">
      <c r="A17" s="12" t="s">
        <v>96</v>
      </c>
      <c r="B17" s="353"/>
      <c r="C17" s="353"/>
      <c r="D17" s="353"/>
      <c r="E17" s="353"/>
      <c r="F17" s="353"/>
      <c r="G17" s="353"/>
      <c r="H17" s="353"/>
      <c r="I17" s="355"/>
      <c r="J17" s="355"/>
      <c r="K17" s="355"/>
      <c r="L17" s="355"/>
      <c r="M17" s="350"/>
      <c r="N17" s="350"/>
      <c r="O17" s="350"/>
      <c r="P17" s="362"/>
      <c r="Q17" s="362"/>
      <c r="R17" s="362"/>
      <c r="S17" s="362"/>
      <c r="T17" s="356" t="e">
        <f t="shared" ref="T17:T19" si="4">(M17/I17%)/100</f>
        <v>#DIV/0!</v>
      </c>
      <c r="U17" s="356"/>
      <c r="V17" s="356"/>
      <c r="W17" s="356">
        <f t="shared" ref="W17:W19" si="5">P17*K17</f>
        <v>0</v>
      </c>
      <c r="X17" s="356"/>
      <c r="Y17" s="356"/>
      <c r="Z17" s="356"/>
      <c r="AA17" s="350"/>
      <c r="AB17" s="350"/>
      <c r="AC17" s="350"/>
      <c r="AD17" s="350"/>
      <c r="AE17" s="351" t="e">
        <f>AA17/W17</f>
        <v>#DIV/0!</v>
      </c>
      <c r="AF17" s="352"/>
    </row>
    <row r="18" spans="1:32" s="3" customFormat="1" ht="20.100000000000001" customHeight="1" x14ac:dyDescent="0.15">
      <c r="A18" s="12" t="s">
        <v>97</v>
      </c>
      <c r="B18" s="353"/>
      <c r="C18" s="353"/>
      <c r="D18" s="353"/>
      <c r="E18" s="353"/>
      <c r="F18" s="353"/>
      <c r="G18" s="353"/>
      <c r="H18" s="353"/>
      <c r="I18" s="355"/>
      <c r="J18" s="355"/>
      <c r="K18" s="355"/>
      <c r="L18" s="355"/>
      <c r="M18" s="350"/>
      <c r="N18" s="350"/>
      <c r="O18" s="350"/>
      <c r="P18" s="362"/>
      <c r="Q18" s="362"/>
      <c r="R18" s="362"/>
      <c r="S18" s="362"/>
      <c r="T18" s="356" t="e">
        <f t="shared" si="4"/>
        <v>#DIV/0!</v>
      </c>
      <c r="U18" s="356"/>
      <c r="V18" s="356"/>
      <c r="W18" s="356">
        <f t="shared" si="5"/>
        <v>0</v>
      </c>
      <c r="X18" s="356"/>
      <c r="Y18" s="356"/>
      <c r="Z18" s="356"/>
      <c r="AA18" s="350"/>
      <c r="AB18" s="350"/>
      <c r="AC18" s="350"/>
      <c r="AD18" s="350"/>
      <c r="AE18" s="351" t="e">
        <f>AA18/W18</f>
        <v>#DIV/0!</v>
      </c>
      <c r="AF18" s="352"/>
    </row>
    <row r="19" spans="1:32" s="3" customFormat="1" ht="20.100000000000001" customHeight="1" x14ac:dyDescent="0.15">
      <c r="A19" s="12" t="s">
        <v>98</v>
      </c>
      <c r="B19" s="353"/>
      <c r="C19" s="353"/>
      <c r="D19" s="353"/>
      <c r="E19" s="353"/>
      <c r="F19" s="353"/>
      <c r="G19" s="353"/>
      <c r="H19" s="353"/>
      <c r="I19" s="355"/>
      <c r="J19" s="355"/>
      <c r="K19" s="355"/>
      <c r="L19" s="355"/>
      <c r="M19" s="350"/>
      <c r="N19" s="350"/>
      <c r="O19" s="350"/>
      <c r="P19" s="362"/>
      <c r="Q19" s="362"/>
      <c r="R19" s="362"/>
      <c r="S19" s="362"/>
      <c r="T19" s="356" t="e">
        <f t="shared" si="4"/>
        <v>#DIV/0!</v>
      </c>
      <c r="U19" s="356"/>
      <c r="V19" s="356"/>
      <c r="W19" s="356">
        <f t="shared" si="5"/>
        <v>0</v>
      </c>
      <c r="X19" s="356"/>
      <c r="Y19" s="356"/>
      <c r="Z19" s="356"/>
      <c r="AA19" s="350"/>
      <c r="AB19" s="350"/>
      <c r="AC19" s="350"/>
      <c r="AD19" s="350"/>
      <c r="AE19" s="351" t="e">
        <f>AA19/W19</f>
        <v>#DIV/0!</v>
      </c>
      <c r="AF19" s="352"/>
    </row>
    <row r="20" spans="1:32" s="3" customFormat="1" ht="15" customHeight="1" thickBot="1" x14ac:dyDescent="0.2">
      <c r="A20" s="313" t="s">
        <v>103</v>
      </c>
      <c r="B20" s="314"/>
      <c r="C20" s="314"/>
      <c r="D20" s="314"/>
      <c r="E20" s="314"/>
      <c r="F20" s="314"/>
      <c r="G20" s="314"/>
      <c r="H20" s="314"/>
      <c r="I20" s="360">
        <f>SUM(I16:J19)</f>
        <v>0</v>
      </c>
      <c r="J20" s="360"/>
      <c r="K20" s="360">
        <f>SUM(K16:L19)</f>
        <v>0</v>
      </c>
      <c r="L20" s="360"/>
      <c r="M20" s="321">
        <f>SUM(M16:O19)</f>
        <v>0</v>
      </c>
      <c r="N20" s="321"/>
      <c r="O20" s="321"/>
      <c r="P20" s="321">
        <f>SUM(P16:S19)</f>
        <v>0</v>
      </c>
      <c r="Q20" s="321"/>
      <c r="R20" s="321"/>
      <c r="S20" s="321"/>
      <c r="T20" s="361"/>
      <c r="U20" s="361"/>
      <c r="V20" s="361"/>
      <c r="W20" s="321">
        <f>SUM(W16:Z19)</f>
        <v>0</v>
      </c>
      <c r="X20" s="321"/>
      <c r="Y20" s="321"/>
      <c r="Z20" s="321"/>
      <c r="AA20" s="321">
        <f>SUM(AA16:AD19)</f>
        <v>0</v>
      </c>
      <c r="AB20" s="321"/>
      <c r="AC20" s="321"/>
      <c r="AD20" s="321"/>
      <c r="AE20" s="294" t="e">
        <f>AA20/W20</f>
        <v>#DIV/0!</v>
      </c>
      <c r="AF20" s="295"/>
    </row>
    <row r="21" spans="1:32" s="3" customFormat="1" ht="21" customHeight="1" x14ac:dyDescent="0.15">
      <c r="A21" s="296" t="s">
        <v>104</v>
      </c>
      <c r="B21" s="297"/>
      <c r="C21" s="297"/>
      <c r="D21" s="297"/>
      <c r="E21" s="297"/>
      <c r="F21" s="297"/>
      <c r="G21" s="297"/>
      <c r="H21" s="297"/>
      <c r="I21" s="357" t="s">
        <v>105</v>
      </c>
      <c r="J21" s="357"/>
      <c r="K21" s="357"/>
      <c r="L21" s="357" t="s">
        <v>106</v>
      </c>
      <c r="M21" s="357"/>
      <c r="N21" s="357"/>
      <c r="O21" s="357" t="s">
        <v>107</v>
      </c>
      <c r="P21" s="357"/>
      <c r="Q21" s="357"/>
      <c r="R21" s="357"/>
      <c r="S21" s="357" t="s">
        <v>108</v>
      </c>
      <c r="T21" s="357"/>
      <c r="U21" s="357"/>
      <c r="V21" s="357"/>
      <c r="W21" s="300" t="s">
        <v>92</v>
      </c>
      <c r="X21" s="300"/>
      <c r="Y21" s="300"/>
      <c r="Z21" s="300"/>
      <c r="AA21" s="302" t="s">
        <v>191</v>
      </c>
      <c r="AB21" s="302"/>
      <c r="AC21" s="302"/>
      <c r="AD21" s="302"/>
      <c r="AE21" s="302"/>
      <c r="AF21" s="303"/>
    </row>
    <row r="22" spans="1:32" s="3" customFormat="1" ht="21" customHeight="1" x14ac:dyDescent="0.15">
      <c r="A22" s="7" t="s">
        <v>93</v>
      </c>
      <c r="B22" s="359" t="s">
        <v>94</v>
      </c>
      <c r="C22" s="359"/>
      <c r="D22" s="359"/>
      <c r="E22" s="359"/>
      <c r="F22" s="359"/>
      <c r="G22" s="359"/>
      <c r="H22" s="359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01"/>
      <c r="X22" s="301"/>
      <c r="Y22" s="301"/>
      <c r="Z22" s="301"/>
      <c r="AA22" s="304" t="s">
        <v>14</v>
      </c>
      <c r="AB22" s="304"/>
      <c r="AC22" s="304"/>
      <c r="AD22" s="304"/>
      <c r="AE22" s="304" t="s">
        <v>15</v>
      </c>
      <c r="AF22" s="312"/>
    </row>
    <row r="23" spans="1:32" s="3" customFormat="1" ht="20.100000000000001" customHeight="1" x14ac:dyDescent="0.15">
      <c r="A23" s="12" t="s">
        <v>95</v>
      </c>
      <c r="B23" s="353"/>
      <c r="C23" s="353"/>
      <c r="D23" s="353"/>
      <c r="E23" s="353"/>
      <c r="F23" s="353"/>
      <c r="G23" s="353"/>
      <c r="H23" s="353"/>
      <c r="I23" s="354">
        <f>L23/2000</f>
        <v>0</v>
      </c>
      <c r="J23" s="354"/>
      <c r="K23" s="354"/>
      <c r="L23" s="355"/>
      <c r="M23" s="355"/>
      <c r="N23" s="355"/>
      <c r="O23" s="355"/>
      <c r="P23" s="355"/>
      <c r="Q23" s="355"/>
      <c r="R23" s="355"/>
      <c r="S23" s="350"/>
      <c r="T23" s="350"/>
      <c r="U23" s="350"/>
      <c r="V23" s="350"/>
      <c r="W23" s="356">
        <f>(L23*O23)+S23</f>
        <v>0</v>
      </c>
      <c r="X23" s="356"/>
      <c r="Y23" s="356"/>
      <c r="Z23" s="356"/>
      <c r="AA23" s="350"/>
      <c r="AB23" s="350"/>
      <c r="AC23" s="350"/>
      <c r="AD23" s="350"/>
      <c r="AE23" s="351" t="e">
        <f t="shared" ref="AE23:AE29" si="6">AA23/W23</f>
        <v>#DIV/0!</v>
      </c>
      <c r="AF23" s="352"/>
    </row>
    <row r="24" spans="1:32" s="3" customFormat="1" ht="20.100000000000001" customHeight="1" x14ac:dyDescent="0.15">
      <c r="A24" s="12" t="s">
        <v>96</v>
      </c>
      <c r="B24" s="353"/>
      <c r="C24" s="353"/>
      <c r="D24" s="353"/>
      <c r="E24" s="353"/>
      <c r="F24" s="353"/>
      <c r="G24" s="353"/>
      <c r="H24" s="353"/>
      <c r="I24" s="354">
        <f t="shared" ref="I24:I28" si="7">L24/2000</f>
        <v>0</v>
      </c>
      <c r="J24" s="354"/>
      <c r="K24" s="354"/>
      <c r="L24" s="355"/>
      <c r="M24" s="355"/>
      <c r="N24" s="355"/>
      <c r="O24" s="355"/>
      <c r="P24" s="355"/>
      <c r="Q24" s="355"/>
      <c r="R24" s="355"/>
      <c r="S24" s="350"/>
      <c r="T24" s="350"/>
      <c r="U24" s="350"/>
      <c r="V24" s="350"/>
      <c r="W24" s="356">
        <f t="shared" ref="W24:W28" si="8">(L24*O24)+S24</f>
        <v>0</v>
      </c>
      <c r="X24" s="356"/>
      <c r="Y24" s="356"/>
      <c r="Z24" s="356"/>
      <c r="AA24" s="350"/>
      <c r="AB24" s="350"/>
      <c r="AC24" s="350"/>
      <c r="AD24" s="350"/>
      <c r="AE24" s="351" t="e">
        <f t="shared" si="6"/>
        <v>#DIV/0!</v>
      </c>
      <c r="AF24" s="352"/>
    </row>
    <row r="25" spans="1:32" s="3" customFormat="1" ht="20.100000000000001" customHeight="1" x14ac:dyDescent="0.15">
      <c r="A25" s="12" t="s">
        <v>97</v>
      </c>
      <c r="B25" s="353"/>
      <c r="C25" s="353"/>
      <c r="D25" s="353"/>
      <c r="E25" s="353"/>
      <c r="F25" s="353"/>
      <c r="G25" s="353"/>
      <c r="H25" s="353"/>
      <c r="I25" s="354">
        <f t="shared" si="7"/>
        <v>0</v>
      </c>
      <c r="J25" s="354"/>
      <c r="K25" s="354"/>
      <c r="L25" s="355"/>
      <c r="M25" s="355"/>
      <c r="N25" s="355"/>
      <c r="O25" s="355"/>
      <c r="P25" s="355"/>
      <c r="Q25" s="355"/>
      <c r="R25" s="355"/>
      <c r="S25" s="350"/>
      <c r="T25" s="350"/>
      <c r="U25" s="350"/>
      <c r="V25" s="350"/>
      <c r="W25" s="356">
        <f t="shared" si="8"/>
        <v>0</v>
      </c>
      <c r="X25" s="356"/>
      <c r="Y25" s="356"/>
      <c r="Z25" s="356"/>
      <c r="AA25" s="350"/>
      <c r="AB25" s="350"/>
      <c r="AC25" s="350"/>
      <c r="AD25" s="350"/>
      <c r="AE25" s="351" t="e">
        <f t="shared" si="6"/>
        <v>#DIV/0!</v>
      </c>
      <c r="AF25" s="352"/>
    </row>
    <row r="26" spans="1:32" s="3" customFormat="1" ht="20.100000000000001" customHeight="1" x14ac:dyDescent="0.15">
      <c r="A26" s="12" t="s">
        <v>98</v>
      </c>
      <c r="B26" s="353"/>
      <c r="C26" s="353"/>
      <c r="D26" s="353"/>
      <c r="E26" s="353"/>
      <c r="F26" s="353"/>
      <c r="G26" s="353"/>
      <c r="H26" s="353"/>
      <c r="I26" s="354">
        <f t="shared" si="7"/>
        <v>0</v>
      </c>
      <c r="J26" s="354"/>
      <c r="K26" s="354"/>
      <c r="L26" s="355"/>
      <c r="M26" s="355"/>
      <c r="N26" s="355"/>
      <c r="O26" s="355"/>
      <c r="P26" s="355"/>
      <c r="Q26" s="355"/>
      <c r="R26" s="355"/>
      <c r="S26" s="350"/>
      <c r="T26" s="350"/>
      <c r="U26" s="350"/>
      <c r="V26" s="350"/>
      <c r="W26" s="356">
        <f t="shared" si="8"/>
        <v>0</v>
      </c>
      <c r="X26" s="356"/>
      <c r="Y26" s="356"/>
      <c r="Z26" s="356"/>
      <c r="AA26" s="350"/>
      <c r="AB26" s="350"/>
      <c r="AC26" s="350"/>
      <c r="AD26" s="350"/>
      <c r="AE26" s="351" t="e">
        <f t="shared" si="6"/>
        <v>#DIV/0!</v>
      </c>
      <c r="AF26" s="352"/>
    </row>
    <row r="27" spans="1:32" s="3" customFormat="1" ht="20.100000000000001" customHeight="1" x14ac:dyDescent="0.15">
      <c r="A27" s="12" t="s">
        <v>99</v>
      </c>
      <c r="B27" s="353"/>
      <c r="C27" s="353"/>
      <c r="D27" s="353"/>
      <c r="E27" s="353"/>
      <c r="F27" s="353"/>
      <c r="G27" s="353"/>
      <c r="H27" s="353"/>
      <c r="I27" s="354">
        <f t="shared" si="7"/>
        <v>0</v>
      </c>
      <c r="J27" s="354"/>
      <c r="K27" s="354"/>
      <c r="L27" s="355"/>
      <c r="M27" s="355"/>
      <c r="N27" s="355"/>
      <c r="O27" s="355"/>
      <c r="P27" s="355"/>
      <c r="Q27" s="355"/>
      <c r="R27" s="355"/>
      <c r="S27" s="350"/>
      <c r="T27" s="350"/>
      <c r="U27" s="350"/>
      <c r="V27" s="350"/>
      <c r="W27" s="356">
        <f t="shared" si="8"/>
        <v>0</v>
      </c>
      <c r="X27" s="356"/>
      <c r="Y27" s="356"/>
      <c r="Z27" s="356"/>
      <c r="AA27" s="350"/>
      <c r="AB27" s="350"/>
      <c r="AC27" s="350"/>
      <c r="AD27" s="350"/>
      <c r="AE27" s="351" t="e">
        <f t="shared" si="6"/>
        <v>#DIV/0!</v>
      </c>
      <c r="AF27" s="352"/>
    </row>
    <row r="28" spans="1:32" s="3" customFormat="1" ht="20.100000000000001" customHeight="1" x14ac:dyDescent="0.15">
      <c r="A28" s="12" t="s">
        <v>100</v>
      </c>
      <c r="B28" s="353"/>
      <c r="C28" s="353"/>
      <c r="D28" s="353"/>
      <c r="E28" s="353"/>
      <c r="F28" s="353"/>
      <c r="G28" s="353"/>
      <c r="H28" s="353"/>
      <c r="I28" s="354">
        <f t="shared" si="7"/>
        <v>0</v>
      </c>
      <c r="J28" s="354"/>
      <c r="K28" s="354"/>
      <c r="L28" s="355"/>
      <c r="M28" s="355"/>
      <c r="N28" s="355"/>
      <c r="O28" s="355"/>
      <c r="P28" s="355"/>
      <c r="Q28" s="355"/>
      <c r="R28" s="355"/>
      <c r="S28" s="350"/>
      <c r="T28" s="350"/>
      <c r="U28" s="350"/>
      <c r="V28" s="350"/>
      <c r="W28" s="356">
        <f t="shared" si="8"/>
        <v>0</v>
      </c>
      <c r="X28" s="356"/>
      <c r="Y28" s="356"/>
      <c r="Z28" s="356"/>
      <c r="AA28" s="350"/>
      <c r="AB28" s="350"/>
      <c r="AC28" s="350"/>
      <c r="AD28" s="350"/>
      <c r="AE28" s="351" t="e">
        <f t="shared" si="6"/>
        <v>#DIV/0!</v>
      </c>
      <c r="AF28" s="352"/>
    </row>
    <row r="29" spans="1:32" s="3" customFormat="1" ht="15" customHeight="1" thickBot="1" x14ac:dyDescent="0.2">
      <c r="A29" s="313" t="s">
        <v>109</v>
      </c>
      <c r="B29" s="314"/>
      <c r="C29" s="314"/>
      <c r="D29" s="314"/>
      <c r="E29" s="314"/>
      <c r="F29" s="314"/>
      <c r="G29" s="314"/>
      <c r="H29" s="314"/>
      <c r="I29" s="315">
        <f>SUM(I23:K28)</f>
        <v>0</v>
      </c>
      <c r="J29" s="315"/>
      <c r="K29" s="315"/>
      <c r="L29" s="316">
        <f>SUM(L23:N28)</f>
        <v>0</v>
      </c>
      <c r="M29" s="317"/>
      <c r="N29" s="317"/>
      <c r="O29" s="316">
        <f>SUM(O23:R28)</f>
        <v>0</v>
      </c>
      <c r="P29" s="317"/>
      <c r="Q29" s="317"/>
      <c r="R29" s="317"/>
      <c r="S29" s="318">
        <f>SUM(S23:V28)</f>
        <v>0</v>
      </c>
      <c r="T29" s="319"/>
      <c r="U29" s="319"/>
      <c r="V29" s="320"/>
      <c r="W29" s="321">
        <f>SUM(W23:Z28)</f>
        <v>0</v>
      </c>
      <c r="X29" s="321"/>
      <c r="Y29" s="321"/>
      <c r="Z29" s="321"/>
      <c r="AA29" s="321">
        <f>SUM(AA23:AD28)</f>
        <v>0</v>
      </c>
      <c r="AB29" s="321"/>
      <c r="AC29" s="321"/>
      <c r="AD29" s="321"/>
      <c r="AE29" s="294" t="e">
        <f t="shared" si="6"/>
        <v>#DIV/0!</v>
      </c>
      <c r="AF29" s="295"/>
    </row>
    <row r="30" spans="1:32" s="3" customFormat="1" ht="21" customHeight="1" x14ac:dyDescent="0.15">
      <c r="A30" s="296" t="s">
        <v>110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300" t="s">
        <v>92</v>
      </c>
      <c r="X30" s="300"/>
      <c r="Y30" s="300"/>
      <c r="Z30" s="300"/>
      <c r="AA30" s="302" t="s">
        <v>191</v>
      </c>
      <c r="AB30" s="302"/>
      <c r="AC30" s="302"/>
      <c r="AD30" s="302"/>
      <c r="AE30" s="302"/>
      <c r="AF30" s="303"/>
    </row>
    <row r="31" spans="1:32" s="3" customFormat="1" ht="12.75" customHeight="1" x14ac:dyDescent="0.15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301"/>
      <c r="X31" s="301"/>
      <c r="Y31" s="301"/>
      <c r="Z31" s="301"/>
      <c r="AA31" s="304" t="s">
        <v>14</v>
      </c>
      <c r="AB31" s="304"/>
      <c r="AC31" s="304"/>
      <c r="AD31" s="304"/>
      <c r="AE31" s="304" t="s">
        <v>15</v>
      </c>
      <c r="AF31" s="312"/>
    </row>
    <row r="32" spans="1:32" s="3" customFormat="1" ht="20.100000000000001" customHeight="1" thickBot="1" x14ac:dyDescent="0.2">
      <c r="A32" s="325" t="s">
        <v>111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7"/>
      <c r="X32" s="327"/>
      <c r="Y32" s="327"/>
      <c r="Z32" s="327"/>
      <c r="AA32" s="327"/>
      <c r="AB32" s="327"/>
      <c r="AC32" s="327"/>
      <c r="AD32" s="327"/>
      <c r="AE32" s="328" t="e">
        <f>AA32/W32</f>
        <v>#DIV/0!</v>
      </c>
      <c r="AF32" s="329"/>
    </row>
    <row r="33" spans="1:32" s="3" customFormat="1" ht="20.100000000000001" customHeight="1" x14ac:dyDescent="0.15">
      <c r="A33" s="330" t="s">
        <v>112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2"/>
      <c r="U33" s="339" t="s">
        <v>113</v>
      </c>
      <c r="V33" s="340"/>
      <c r="W33" s="340"/>
      <c r="X33" s="340"/>
      <c r="Y33" s="340"/>
      <c r="Z33" s="341"/>
      <c r="AA33" s="302" t="s">
        <v>191</v>
      </c>
      <c r="AB33" s="302"/>
      <c r="AC33" s="302"/>
      <c r="AD33" s="302"/>
      <c r="AE33" s="302"/>
      <c r="AF33" s="303"/>
    </row>
    <row r="34" spans="1:32" x14ac:dyDescent="0.2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5"/>
      <c r="U34" s="342"/>
      <c r="V34" s="343"/>
      <c r="W34" s="343"/>
      <c r="X34" s="343"/>
      <c r="Y34" s="343"/>
      <c r="Z34" s="344"/>
      <c r="AA34" s="345" t="s">
        <v>14</v>
      </c>
      <c r="AB34" s="345"/>
      <c r="AC34" s="345"/>
      <c r="AD34" s="345"/>
      <c r="AE34" s="345" t="s">
        <v>15</v>
      </c>
      <c r="AF34" s="346"/>
    </row>
    <row r="35" spans="1:32" ht="20.100000000000001" customHeight="1" thickBot="1" x14ac:dyDescent="0.3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8"/>
      <c r="U35" s="347">
        <f>W32+W29+W20+W13</f>
        <v>0</v>
      </c>
      <c r="V35" s="348"/>
      <c r="W35" s="348"/>
      <c r="X35" s="348"/>
      <c r="Y35" s="348"/>
      <c r="Z35" s="349"/>
      <c r="AA35" s="305">
        <f>AA32+AA29+AA20+AA13</f>
        <v>0</v>
      </c>
      <c r="AB35" s="305"/>
      <c r="AC35" s="305"/>
      <c r="AD35" s="305"/>
      <c r="AE35" s="306" t="e">
        <f>AA35/U35</f>
        <v>#DIV/0!</v>
      </c>
      <c r="AF35" s="307"/>
    </row>
    <row r="36" spans="1:32" ht="20.100000000000001" customHeight="1" thickBot="1" x14ac:dyDescent="0.3">
      <c r="A36" s="308" t="s">
        <v>114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10">
        <f>I29+I20+I13</f>
        <v>0</v>
      </c>
      <c r="AD36" s="310"/>
      <c r="AE36" s="310"/>
      <c r="AF36" s="311"/>
    </row>
    <row r="37" spans="1:32" ht="20.100000000000001" customHeight="1" x14ac:dyDescent="0.25">
      <c r="A37" s="94" t="s">
        <v>115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6"/>
    </row>
    <row r="38" spans="1:32" ht="60" customHeight="1" thickBot="1" x14ac:dyDescent="0.3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3"/>
      <c r="AF38" s="324"/>
    </row>
  </sheetData>
  <sheetProtection algorithmName="SHA-512" hashValue="Fd4lVhWHjiWptmxJ+4ZcWjLCLvwVfRDtxj+CtpjgLfpT9aNfYq/nqTts4Bj+w3xmG5VKLJcCF5saBLhenmWNlg==" saltValue="m4FGNMSr7DsFV/dkxYAxgg==" spinCount="100000" sheet="1" objects="1" scenarios="1"/>
  <protectedRanges>
    <protectedRange sqref="A3 B7:O12 AA7:AD12 B16:O19 AA16:AD19 B23:H28 L23:V28 AA23:AD28 W32:AD32 A38" name="Oblast1"/>
  </protectedRanges>
  <mergeCells count="222">
    <mergeCell ref="AC2:AF2"/>
    <mergeCell ref="X2:AB2"/>
    <mergeCell ref="A3:AF3"/>
    <mergeCell ref="M5:O6"/>
    <mergeCell ref="P5:S6"/>
    <mergeCell ref="T5:V6"/>
    <mergeCell ref="W5:Z6"/>
    <mergeCell ref="AA5:AF5"/>
    <mergeCell ref="B6:H6"/>
    <mergeCell ref="AA6:AD6"/>
    <mergeCell ref="AE6:AF6"/>
    <mergeCell ref="A5:H5"/>
    <mergeCell ref="I5:J6"/>
    <mergeCell ref="K5:L6"/>
    <mergeCell ref="A2:W2"/>
    <mergeCell ref="A4:AF4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B7:H7"/>
    <mergeCell ref="I7:J7"/>
    <mergeCell ref="K7:L7"/>
    <mergeCell ref="M7:O7"/>
    <mergeCell ref="W8:Z8"/>
    <mergeCell ref="AA8:AD8"/>
    <mergeCell ref="AE8:AF8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B10:H10"/>
    <mergeCell ref="I10:J10"/>
    <mergeCell ref="K10:L10"/>
    <mergeCell ref="M10:O10"/>
    <mergeCell ref="P10:S10"/>
    <mergeCell ref="T10:V10"/>
    <mergeCell ref="W10:Z10"/>
    <mergeCell ref="AA10:AD10"/>
    <mergeCell ref="AE10:AF10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P12:S12"/>
    <mergeCell ref="T12:V12"/>
    <mergeCell ref="W12:Z12"/>
    <mergeCell ref="AA12:AD12"/>
    <mergeCell ref="AE12:AF12"/>
    <mergeCell ref="A13:H13"/>
    <mergeCell ref="I13:J13"/>
    <mergeCell ref="K13:L13"/>
    <mergeCell ref="M13:O13"/>
    <mergeCell ref="P13:S13"/>
    <mergeCell ref="B12:H12"/>
    <mergeCell ref="I12:J12"/>
    <mergeCell ref="K12:L12"/>
    <mergeCell ref="M12:O12"/>
    <mergeCell ref="T13:V13"/>
    <mergeCell ref="W13:Z13"/>
    <mergeCell ref="AA13:AD13"/>
    <mergeCell ref="AE13:AF13"/>
    <mergeCell ref="A14:H14"/>
    <mergeCell ref="I14:J15"/>
    <mergeCell ref="K14:L15"/>
    <mergeCell ref="M14:O15"/>
    <mergeCell ref="P14:S15"/>
    <mergeCell ref="T14:V15"/>
    <mergeCell ref="W14:Z15"/>
    <mergeCell ref="AA14:AF14"/>
    <mergeCell ref="B15:H15"/>
    <mergeCell ref="AA15:AD15"/>
    <mergeCell ref="AE15:AF15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A21:H21"/>
    <mergeCell ref="I21:K22"/>
    <mergeCell ref="L21:N22"/>
    <mergeCell ref="O21:R22"/>
    <mergeCell ref="S21:V22"/>
    <mergeCell ref="W21:Z22"/>
    <mergeCell ref="AA21:AF21"/>
    <mergeCell ref="B22:H22"/>
    <mergeCell ref="A20:H20"/>
    <mergeCell ref="I20:J20"/>
    <mergeCell ref="K20:L20"/>
    <mergeCell ref="M20:O20"/>
    <mergeCell ref="P20:S20"/>
    <mergeCell ref="T20:V20"/>
    <mergeCell ref="AA22:AD22"/>
    <mergeCell ref="AE22:AF22"/>
    <mergeCell ref="W23:Z23"/>
    <mergeCell ref="AA23:AD23"/>
    <mergeCell ref="AE23:AF23"/>
    <mergeCell ref="S24:V24"/>
    <mergeCell ref="W24:Z24"/>
    <mergeCell ref="AA24:AD24"/>
    <mergeCell ref="AE24:AF24"/>
    <mergeCell ref="W20:Z20"/>
    <mergeCell ref="AA20:AD20"/>
    <mergeCell ref="AE20:AF20"/>
    <mergeCell ref="B24:H24"/>
    <mergeCell ref="I24:K24"/>
    <mergeCell ref="L24:N24"/>
    <mergeCell ref="O24:R24"/>
    <mergeCell ref="B23:H23"/>
    <mergeCell ref="I23:K23"/>
    <mergeCell ref="L23:N23"/>
    <mergeCell ref="O23:R23"/>
    <mergeCell ref="S23:V23"/>
    <mergeCell ref="AA25:AD25"/>
    <mergeCell ref="AE25:AF25"/>
    <mergeCell ref="B26:H26"/>
    <mergeCell ref="I26:K26"/>
    <mergeCell ref="L26:N26"/>
    <mergeCell ref="O26:R26"/>
    <mergeCell ref="S26:V26"/>
    <mergeCell ref="W26:Z26"/>
    <mergeCell ref="AA26:AD26"/>
    <mergeCell ref="AE26:AF26"/>
    <mergeCell ref="B25:H25"/>
    <mergeCell ref="I25:K25"/>
    <mergeCell ref="L25:N25"/>
    <mergeCell ref="O25:R25"/>
    <mergeCell ref="S25:V25"/>
    <mergeCell ref="W25:Z25"/>
    <mergeCell ref="AA27:AD27"/>
    <mergeCell ref="AE27:AF27"/>
    <mergeCell ref="B28:H28"/>
    <mergeCell ref="I28:K28"/>
    <mergeCell ref="L28:N28"/>
    <mergeCell ref="O28:R28"/>
    <mergeCell ref="S28:V28"/>
    <mergeCell ref="W28:Z28"/>
    <mergeCell ref="AA28:AD28"/>
    <mergeCell ref="AE28:AF28"/>
    <mergeCell ref="B27:H27"/>
    <mergeCell ref="I27:K27"/>
    <mergeCell ref="L27:N27"/>
    <mergeCell ref="O27:R27"/>
    <mergeCell ref="S27:V27"/>
    <mergeCell ref="W27:Z27"/>
    <mergeCell ref="A37:AF37"/>
    <mergeCell ref="A38:AF38"/>
    <mergeCell ref="A32:V32"/>
    <mergeCell ref="W32:Z32"/>
    <mergeCell ref="AA32:AD32"/>
    <mergeCell ref="AE32:AF32"/>
    <mergeCell ref="A33:T35"/>
    <mergeCell ref="U33:Z34"/>
    <mergeCell ref="AA33:AF33"/>
    <mergeCell ref="AA34:AD34"/>
    <mergeCell ref="AE34:AF34"/>
    <mergeCell ref="U35:Z35"/>
    <mergeCell ref="AE29:AF29"/>
    <mergeCell ref="A30:V31"/>
    <mergeCell ref="W30:Z31"/>
    <mergeCell ref="AA30:AF30"/>
    <mergeCell ref="AA31:AD31"/>
    <mergeCell ref="AA35:AD35"/>
    <mergeCell ref="AE35:AF35"/>
    <mergeCell ref="A36:AB36"/>
    <mergeCell ref="AC36:AF36"/>
    <mergeCell ref="AE31:AF31"/>
    <mergeCell ref="A29:H29"/>
    <mergeCell ref="I29:K29"/>
    <mergeCell ref="L29:N29"/>
    <mergeCell ref="O29:R29"/>
    <mergeCell ref="S29:V29"/>
    <mergeCell ref="W29:Z29"/>
    <mergeCell ref="AA29:AD29"/>
  </mergeCells>
  <conditionalFormatting sqref="AE7:AF13 AE16:AF20 AE23:AF29 AE32:AF32 AE35:AF35">
    <cfRule type="cellIs" dxfId="1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4EFB-F5B9-4717-9DA5-331B478E792A}">
  <sheetPr>
    <pageSetUpPr fitToPage="1"/>
  </sheetPr>
  <dimension ref="A1:AF42"/>
  <sheetViews>
    <sheetView zoomScale="140" zoomScaleNormal="140" workbookViewId="0">
      <pane ySplit="4" topLeftCell="A5" activePane="bottomLeft" state="frozen"/>
      <selection pane="bottomLeft" activeCell="AH1" sqref="AH1"/>
    </sheetView>
  </sheetViews>
  <sheetFormatPr defaultRowHeight="15" x14ac:dyDescent="0.25"/>
  <cols>
    <col min="1" max="32" width="2.7109375" customWidth="1"/>
  </cols>
  <sheetData>
    <row r="1" spans="1:32" s="3" customFormat="1" ht="20.100000000000001" customHeight="1" thickBot="1" x14ac:dyDescent="0.2">
      <c r="A1" s="15" t="s">
        <v>116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21" t="str">
        <f>'1. základní údaje'!F3</f>
        <v>OSP MMB  PROGRAM III - AKTIVITY V OBLASTI DROG A ZÁVISLOSTÍ</v>
      </c>
    </row>
    <row r="2" spans="1:32" s="3" customFormat="1" ht="31.5" customHeight="1" thickBot="1" x14ac:dyDescent="0.2">
      <c r="A2" s="492" t="s">
        <v>117</v>
      </c>
      <c r="B2" s="493"/>
      <c r="C2" s="493"/>
      <c r="D2" s="493"/>
      <c r="E2" s="493"/>
      <c r="F2" s="494"/>
      <c r="G2" s="501" t="s">
        <v>118</v>
      </c>
      <c r="H2" s="502"/>
      <c r="I2" s="503"/>
      <c r="J2" s="503"/>
      <c r="K2" s="503"/>
      <c r="L2" s="503"/>
      <c r="M2" s="504"/>
      <c r="N2" s="421" t="s">
        <v>119</v>
      </c>
      <c r="O2" s="422"/>
      <c r="P2" s="422"/>
      <c r="Q2" s="422"/>
      <c r="R2" s="422"/>
      <c r="S2" s="422"/>
      <c r="T2" s="422"/>
      <c r="U2" s="422"/>
      <c r="V2" s="423"/>
      <c r="W2" s="415"/>
      <c r="X2" s="416"/>
      <c r="Y2" s="416"/>
      <c r="Z2" s="416"/>
      <c r="AA2" s="416"/>
      <c r="AB2" s="416"/>
      <c r="AC2" s="416"/>
      <c r="AD2" s="416"/>
      <c r="AE2" s="416"/>
      <c r="AF2" s="417"/>
    </row>
    <row r="3" spans="1:32" s="3" customFormat="1" ht="33.75" customHeight="1" x14ac:dyDescent="0.15">
      <c r="A3" s="495"/>
      <c r="B3" s="496"/>
      <c r="C3" s="496"/>
      <c r="D3" s="496"/>
      <c r="E3" s="496"/>
      <c r="F3" s="497"/>
      <c r="G3" s="505" t="s">
        <v>120</v>
      </c>
      <c r="H3" s="506"/>
      <c r="I3" s="507"/>
      <c r="J3" s="508"/>
      <c r="K3" s="509" t="s">
        <v>192</v>
      </c>
      <c r="L3" s="510"/>
      <c r="M3" s="511"/>
      <c r="N3" s="512" t="s">
        <v>121</v>
      </c>
      <c r="O3" s="513"/>
      <c r="P3" s="514"/>
      <c r="Q3" s="514"/>
      <c r="R3" s="515" t="s">
        <v>193</v>
      </c>
      <c r="S3" s="516"/>
      <c r="T3" s="517"/>
      <c r="U3" s="518" t="s">
        <v>15</v>
      </c>
      <c r="V3" s="519"/>
      <c r="W3" s="418"/>
      <c r="X3" s="418"/>
      <c r="Y3" s="418"/>
      <c r="Z3" s="418"/>
      <c r="AA3" s="418"/>
      <c r="AB3" s="418"/>
      <c r="AC3" s="418"/>
      <c r="AD3" s="418"/>
      <c r="AE3" s="418"/>
      <c r="AF3" s="417"/>
    </row>
    <row r="4" spans="1:32" s="3" customFormat="1" ht="20.100000000000001" customHeight="1" thickBot="1" x14ac:dyDescent="0.2">
      <c r="A4" s="498"/>
      <c r="B4" s="499"/>
      <c r="C4" s="499"/>
      <c r="D4" s="499"/>
      <c r="E4" s="499"/>
      <c r="F4" s="500"/>
      <c r="G4" s="481">
        <f>G5+G10</f>
        <v>0</v>
      </c>
      <c r="H4" s="482"/>
      <c r="I4" s="482"/>
      <c r="J4" s="483"/>
      <c r="K4" s="484">
        <f>K5+K10</f>
        <v>0</v>
      </c>
      <c r="L4" s="485"/>
      <c r="M4" s="486"/>
      <c r="N4" s="481">
        <f>N5+N10</f>
        <v>0</v>
      </c>
      <c r="O4" s="482"/>
      <c r="P4" s="482"/>
      <c r="Q4" s="487"/>
      <c r="R4" s="488">
        <f>R5+R10</f>
        <v>0</v>
      </c>
      <c r="S4" s="489"/>
      <c r="T4" s="489"/>
      <c r="U4" s="490" t="e">
        <f>R4/N4</f>
        <v>#DIV/0!</v>
      </c>
      <c r="V4" s="491"/>
      <c r="W4" s="419"/>
      <c r="X4" s="419"/>
      <c r="Y4" s="419"/>
      <c r="Z4" s="419"/>
      <c r="AA4" s="419"/>
      <c r="AB4" s="419"/>
      <c r="AC4" s="419"/>
      <c r="AD4" s="419"/>
      <c r="AE4" s="419"/>
      <c r="AF4" s="420"/>
    </row>
    <row r="5" spans="1:32" s="8" customFormat="1" ht="20.100000000000001" customHeight="1" x14ac:dyDescent="0.15">
      <c r="A5" s="535" t="s">
        <v>122</v>
      </c>
      <c r="B5" s="536"/>
      <c r="C5" s="536"/>
      <c r="D5" s="536"/>
      <c r="E5" s="536"/>
      <c r="F5" s="537"/>
      <c r="G5" s="531">
        <f>SUM(G6:J9)</f>
        <v>0</v>
      </c>
      <c r="H5" s="532"/>
      <c r="I5" s="533"/>
      <c r="J5" s="533"/>
      <c r="K5" s="533">
        <f>SUM(K6:M9)</f>
        <v>0</v>
      </c>
      <c r="L5" s="533"/>
      <c r="M5" s="534"/>
      <c r="N5" s="531">
        <f>SUM(N6:Q9)</f>
        <v>0</v>
      </c>
      <c r="O5" s="533"/>
      <c r="P5" s="538"/>
      <c r="Q5" s="538"/>
      <c r="R5" s="539">
        <f>SUM(R6:T9)</f>
        <v>0</v>
      </c>
      <c r="S5" s="533"/>
      <c r="T5" s="533"/>
      <c r="U5" s="520" t="e">
        <f>R5/N5</f>
        <v>#DIV/0!</v>
      </c>
      <c r="V5" s="521"/>
      <c r="W5" s="429" t="s">
        <v>123</v>
      </c>
      <c r="X5" s="429"/>
      <c r="Y5" s="429"/>
      <c r="Z5" s="429"/>
      <c r="AA5" s="429"/>
      <c r="AB5" s="429"/>
      <c r="AC5" s="429"/>
      <c r="AD5" s="429"/>
      <c r="AE5" s="429"/>
      <c r="AF5" s="430"/>
    </row>
    <row r="6" spans="1:32" s="3" customFormat="1" ht="12.75" customHeight="1" x14ac:dyDescent="0.15">
      <c r="A6" s="522" t="s">
        <v>124</v>
      </c>
      <c r="B6" s="523"/>
      <c r="C6" s="523"/>
      <c r="D6" s="523"/>
      <c r="E6" s="523"/>
      <c r="F6" s="524"/>
      <c r="G6" s="525"/>
      <c r="H6" s="526"/>
      <c r="I6" s="527"/>
      <c r="J6" s="527"/>
      <c r="K6" s="527"/>
      <c r="L6" s="527"/>
      <c r="M6" s="528"/>
      <c r="N6" s="529">
        <f>'5. realizační tým'!W13</f>
        <v>0</v>
      </c>
      <c r="O6" s="461"/>
      <c r="P6" s="530"/>
      <c r="Q6" s="530"/>
      <c r="R6" s="460">
        <f>'5. realizační tým'!AA13</f>
        <v>0</v>
      </c>
      <c r="S6" s="461"/>
      <c r="T6" s="461"/>
      <c r="U6" s="439" t="e">
        <f>R6/N6</f>
        <v>#DIV/0!</v>
      </c>
      <c r="V6" s="440"/>
      <c r="W6" s="431"/>
      <c r="X6" s="431"/>
      <c r="Y6" s="431"/>
      <c r="Z6" s="431"/>
      <c r="AA6" s="431"/>
      <c r="AB6" s="431"/>
      <c r="AC6" s="431"/>
      <c r="AD6" s="431"/>
      <c r="AE6" s="431"/>
      <c r="AF6" s="432"/>
    </row>
    <row r="7" spans="1:32" s="3" customFormat="1" ht="12.75" customHeight="1" x14ac:dyDescent="0.15">
      <c r="A7" s="540" t="s">
        <v>125</v>
      </c>
      <c r="B7" s="523"/>
      <c r="C7" s="523"/>
      <c r="D7" s="523"/>
      <c r="E7" s="523"/>
      <c r="F7" s="524"/>
      <c r="G7" s="525"/>
      <c r="H7" s="526"/>
      <c r="I7" s="527"/>
      <c r="J7" s="527"/>
      <c r="K7" s="527"/>
      <c r="L7" s="527"/>
      <c r="M7" s="528"/>
      <c r="N7" s="529">
        <f>'5. realizační tým'!W20</f>
        <v>0</v>
      </c>
      <c r="O7" s="461"/>
      <c r="P7" s="530"/>
      <c r="Q7" s="530"/>
      <c r="R7" s="460">
        <f>'5. realizační tým'!AA20</f>
        <v>0</v>
      </c>
      <c r="S7" s="461"/>
      <c r="T7" s="461"/>
      <c r="U7" s="439" t="e">
        <f t="shared" ref="U7:U9" si="0">R7/N7</f>
        <v>#DIV/0!</v>
      </c>
      <c r="V7" s="440"/>
      <c r="W7" s="431"/>
      <c r="X7" s="431"/>
      <c r="Y7" s="431"/>
      <c r="Z7" s="431"/>
      <c r="AA7" s="431"/>
      <c r="AB7" s="431"/>
      <c r="AC7" s="431"/>
      <c r="AD7" s="431"/>
      <c r="AE7" s="431"/>
      <c r="AF7" s="432"/>
    </row>
    <row r="8" spans="1:32" s="3" customFormat="1" ht="12.75" customHeight="1" x14ac:dyDescent="0.15">
      <c r="A8" s="522" t="s">
        <v>126</v>
      </c>
      <c r="B8" s="523"/>
      <c r="C8" s="523"/>
      <c r="D8" s="523"/>
      <c r="E8" s="523"/>
      <c r="F8" s="524"/>
      <c r="G8" s="525"/>
      <c r="H8" s="526"/>
      <c r="I8" s="527"/>
      <c r="J8" s="527"/>
      <c r="K8" s="527"/>
      <c r="L8" s="527"/>
      <c r="M8" s="528"/>
      <c r="N8" s="529">
        <f>'5. realizační tým'!W29</f>
        <v>0</v>
      </c>
      <c r="O8" s="461"/>
      <c r="P8" s="530"/>
      <c r="Q8" s="530"/>
      <c r="R8" s="460">
        <f>'5. realizační tým'!AA29</f>
        <v>0</v>
      </c>
      <c r="S8" s="461"/>
      <c r="T8" s="461"/>
      <c r="U8" s="439" t="e">
        <f t="shared" si="0"/>
        <v>#DIV/0!</v>
      </c>
      <c r="V8" s="440"/>
      <c r="W8" s="431"/>
      <c r="X8" s="431"/>
      <c r="Y8" s="431"/>
      <c r="Z8" s="431"/>
      <c r="AA8" s="431"/>
      <c r="AB8" s="431"/>
      <c r="AC8" s="431"/>
      <c r="AD8" s="431"/>
      <c r="AE8" s="431"/>
      <c r="AF8" s="432"/>
    </row>
    <row r="9" spans="1:32" s="3" customFormat="1" ht="12.75" customHeight="1" x14ac:dyDescent="0.15">
      <c r="A9" s="472" t="s">
        <v>127</v>
      </c>
      <c r="B9" s="473"/>
      <c r="C9" s="473"/>
      <c r="D9" s="473"/>
      <c r="E9" s="473"/>
      <c r="F9" s="474"/>
      <c r="G9" s="475"/>
      <c r="H9" s="476"/>
      <c r="I9" s="470"/>
      <c r="J9" s="470"/>
      <c r="K9" s="470"/>
      <c r="L9" s="470"/>
      <c r="M9" s="471"/>
      <c r="N9" s="477">
        <f>'5. realizační tým'!W32</f>
        <v>0</v>
      </c>
      <c r="O9" s="478"/>
      <c r="P9" s="479"/>
      <c r="Q9" s="479"/>
      <c r="R9" s="480">
        <f>'5. realizační tým'!AA32</f>
        <v>0</v>
      </c>
      <c r="S9" s="478"/>
      <c r="T9" s="478"/>
      <c r="U9" s="439" t="e">
        <f t="shared" si="0"/>
        <v>#DIV/0!</v>
      </c>
      <c r="V9" s="440"/>
      <c r="W9" s="433"/>
      <c r="X9" s="434"/>
      <c r="Y9" s="434"/>
      <c r="Z9" s="434"/>
      <c r="AA9" s="434"/>
      <c r="AB9" s="434"/>
      <c r="AC9" s="434"/>
      <c r="AD9" s="434"/>
      <c r="AE9" s="434"/>
      <c r="AF9" s="435"/>
    </row>
    <row r="10" spans="1:32" s="8" customFormat="1" ht="20.100000000000001" customHeight="1" x14ac:dyDescent="0.15">
      <c r="A10" s="462" t="s">
        <v>128</v>
      </c>
      <c r="B10" s="463"/>
      <c r="C10" s="463"/>
      <c r="D10" s="463"/>
      <c r="E10" s="463"/>
      <c r="F10" s="464"/>
      <c r="G10" s="465">
        <f>G11+G14+G31+G35+G39</f>
        <v>0</v>
      </c>
      <c r="H10" s="436"/>
      <c r="I10" s="437"/>
      <c r="J10" s="437"/>
      <c r="K10" s="437">
        <f>K11+K14+K31+K35+K39</f>
        <v>0</v>
      </c>
      <c r="L10" s="437"/>
      <c r="M10" s="438"/>
      <c r="N10" s="465">
        <f>N11+N14+N31+N35+N39</f>
        <v>0</v>
      </c>
      <c r="O10" s="437"/>
      <c r="P10" s="466"/>
      <c r="Q10" s="466"/>
      <c r="R10" s="467">
        <f>R11+R14+R31+R35+R39</f>
        <v>0</v>
      </c>
      <c r="S10" s="437"/>
      <c r="T10" s="437"/>
      <c r="U10" s="468" t="e">
        <f t="shared" ref="U10:U17" si="1">R10/N10</f>
        <v>#DIV/0!</v>
      </c>
      <c r="V10" s="469"/>
      <c r="W10" s="436" t="s">
        <v>123</v>
      </c>
      <c r="X10" s="437"/>
      <c r="Y10" s="437"/>
      <c r="Z10" s="437"/>
      <c r="AA10" s="437"/>
      <c r="AB10" s="437"/>
      <c r="AC10" s="437"/>
      <c r="AD10" s="437"/>
      <c r="AE10" s="437"/>
      <c r="AF10" s="438"/>
    </row>
    <row r="11" spans="1:32" s="8" customFormat="1" ht="20.100000000000001" customHeight="1" x14ac:dyDescent="0.15">
      <c r="A11" s="404" t="s">
        <v>129</v>
      </c>
      <c r="B11" s="405"/>
      <c r="C11" s="405"/>
      <c r="D11" s="405"/>
      <c r="E11" s="405"/>
      <c r="F11" s="406"/>
      <c r="G11" s="407">
        <f>SUM(G12:J13)</f>
        <v>0</v>
      </c>
      <c r="H11" s="408"/>
      <c r="I11" s="409"/>
      <c r="J11" s="409"/>
      <c r="K11" s="409">
        <f>SUM(K12:M13)</f>
        <v>0</v>
      </c>
      <c r="L11" s="409"/>
      <c r="M11" s="411"/>
      <c r="N11" s="407">
        <f>SUM(N12:Q13)</f>
        <v>0</v>
      </c>
      <c r="O11" s="409"/>
      <c r="P11" s="441"/>
      <c r="Q11" s="441"/>
      <c r="R11" s="442">
        <f>SUM(R12:T13)</f>
        <v>0</v>
      </c>
      <c r="S11" s="409"/>
      <c r="T11" s="409"/>
      <c r="U11" s="427" t="e">
        <f t="shared" si="1"/>
        <v>#DIV/0!</v>
      </c>
      <c r="V11" s="428"/>
      <c r="W11" s="408" t="s">
        <v>123</v>
      </c>
      <c r="X11" s="409"/>
      <c r="Y11" s="409"/>
      <c r="Z11" s="409"/>
      <c r="AA11" s="409"/>
      <c r="AB11" s="409"/>
      <c r="AC11" s="409"/>
      <c r="AD11" s="409"/>
      <c r="AE11" s="409"/>
      <c r="AF11" s="411"/>
    </row>
    <row r="12" spans="1:32" s="3" customFormat="1" ht="12.75" customHeight="1" x14ac:dyDescent="0.15">
      <c r="A12" s="387"/>
      <c r="B12" s="353"/>
      <c r="C12" s="353"/>
      <c r="D12" s="353"/>
      <c r="E12" s="353"/>
      <c r="F12" s="283"/>
      <c r="G12" s="388"/>
      <c r="H12" s="389"/>
      <c r="I12" s="355"/>
      <c r="J12" s="355"/>
      <c r="K12" s="355"/>
      <c r="L12" s="355"/>
      <c r="M12" s="390"/>
      <c r="N12" s="388"/>
      <c r="O12" s="355"/>
      <c r="P12" s="410"/>
      <c r="Q12" s="410"/>
      <c r="R12" s="424"/>
      <c r="S12" s="355"/>
      <c r="T12" s="355"/>
      <c r="U12" s="391" t="e">
        <f t="shared" si="1"/>
        <v>#DIV/0!</v>
      </c>
      <c r="V12" s="392"/>
      <c r="W12" s="381"/>
      <c r="X12" s="382"/>
      <c r="Y12" s="382"/>
      <c r="Z12" s="382"/>
      <c r="AA12" s="382"/>
      <c r="AB12" s="382"/>
      <c r="AC12" s="382"/>
      <c r="AD12" s="382"/>
      <c r="AE12" s="382"/>
      <c r="AF12" s="383"/>
    </row>
    <row r="13" spans="1:32" s="3" customFormat="1" ht="12.75" customHeight="1" x14ac:dyDescent="0.15">
      <c r="A13" s="387"/>
      <c r="B13" s="353"/>
      <c r="C13" s="353"/>
      <c r="D13" s="353"/>
      <c r="E13" s="353"/>
      <c r="F13" s="283"/>
      <c r="G13" s="388"/>
      <c r="H13" s="389"/>
      <c r="I13" s="355"/>
      <c r="J13" s="355"/>
      <c r="K13" s="355"/>
      <c r="L13" s="355"/>
      <c r="M13" s="390"/>
      <c r="N13" s="388"/>
      <c r="O13" s="355"/>
      <c r="P13" s="410"/>
      <c r="Q13" s="410"/>
      <c r="R13" s="424"/>
      <c r="S13" s="355"/>
      <c r="T13" s="355"/>
      <c r="U13" s="391" t="e">
        <f t="shared" si="1"/>
        <v>#DIV/0!</v>
      </c>
      <c r="V13" s="392"/>
      <c r="W13" s="381"/>
      <c r="X13" s="382"/>
      <c r="Y13" s="382"/>
      <c r="Z13" s="382"/>
      <c r="AA13" s="382"/>
      <c r="AB13" s="382"/>
      <c r="AC13" s="382"/>
      <c r="AD13" s="382"/>
      <c r="AE13" s="382"/>
      <c r="AF13" s="383"/>
    </row>
    <row r="14" spans="1:32" s="8" customFormat="1" ht="20.100000000000001" customHeight="1" x14ac:dyDescent="0.15">
      <c r="A14" s="404" t="s">
        <v>130</v>
      </c>
      <c r="B14" s="405"/>
      <c r="C14" s="405"/>
      <c r="D14" s="405"/>
      <c r="E14" s="405"/>
      <c r="F14" s="406"/>
      <c r="G14" s="407">
        <f>G15+G27</f>
        <v>0</v>
      </c>
      <c r="H14" s="408"/>
      <c r="I14" s="409"/>
      <c r="J14" s="409"/>
      <c r="K14" s="409">
        <f>K15+K27</f>
        <v>0</v>
      </c>
      <c r="L14" s="409"/>
      <c r="M14" s="411"/>
      <c r="N14" s="407">
        <f>N15+N27</f>
        <v>0</v>
      </c>
      <c r="O14" s="409"/>
      <c r="P14" s="441"/>
      <c r="Q14" s="441"/>
      <c r="R14" s="442">
        <f>R15+R27</f>
        <v>0</v>
      </c>
      <c r="S14" s="409"/>
      <c r="T14" s="409"/>
      <c r="U14" s="427" t="e">
        <f t="shared" si="1"/>
        <v>#DIV/0!</v>
      </c>
      <c r="V14" s="428"/>
      <c r="W14" s="408" t="s">
        <v>123</v>
      </c>
      <c r="X14" s="409"/>
      <c r="Y14" s="409"/>
      <c r="Z14" s="409"/>
      <c r="AA14" s="409"/>
      <c r="AB14" s="409"/>
      <c r="AC14" s="409"/>
      <c r="AD14" s="409"/>
      <c r="AE14" s="409"/>
      <c r="AF14" s="411"/>
    </row>
    <row r="15" spans="1:32" s="3" customFormat="1" ht="12.75" customHeight="1" x14ac:dyDescent="0.15">
      <c r="A15" s="443" t="s">
        <v>131</v>
      </c>
      <c r="B15" s="444"/>
      <c r="C15" s="444"/>
      <c r="D15" s="444"/>
      <c r="E15" s="444"/>
      <c r="F15" s="445"/>
      <c r="G15" s="446">
        <f>G16+G20+G23</f>
        <v>0</v>
      </c>
      <c r="H15" s="412"/>
      <c r="I15" s="413"/>
      <c r="J15" s="413"/>
      <c r="K15" s="413">
        <f>K16+K20+K23</f>
        <v>0</v>
      </c>
      <c r="L15" s="413"/>
      <c r="M15" s="414"/>
      <c r="N15" s="446">
        <f>N16+N20+N23</f>
        <v>0</v>
      </c>
      <c r="O15" s="413"/>
      <c r="P15" s="447"/>
      <c r="Q15" s="447"/>
      <c r="R15" s="448">
        <f>R16+R20+R23</f>
        <v>0</v>
      </c>
      <c r="S15" s="413"/>
      <c r="T15" s="413"/>
      <c r="U15" s="425" t="e">
        <f t="shared" si="1"/>
        <v>#DIV/0!</v>
      </c>
      <c r="V15" s="426"/>
      <c r="W15" s="412"/>
      <c r="X15" s="413"/>
      <c r="Y15" s="413"/>
      <c r="Z15" s="413"/>
      <c r="AA15" s="413"/>
      <c r="AB15" s="413"/>
      <c r="AC15" s="413"/>
      <c r="AD15" s="413"/>
      <c r="AE15" s="413"/>
      <c r="AF15" s="414"/>
    </row>
    <row r="16" spans="1:32" s="11" customFormat="1" ht="12.75" customHeight="1" x14ac:dyDescent="0.15">
      <c r="A16" s="449" t="s">
        <v>132</v>
      </c>
      <c r="B16" s="450"/>
      <c r="C16" s="450"/>
      <c r="D16" s="450"/>
      <c r="E16" s="450"/>
      <c r="F16" s="451"/>
      <c r="G16" s="452">
        <f>SUM(G17:J19)</f>
        <v>0</v>
      </c>
      <c r="H16" s="453"/>
      <c r="I16" s="454"/>
      <c r="J16" s="454"/>
      <c r="K16" s="379">
        <f>SUM(K17:M19)</f>
        <v>0</v>
      </c>
      <c r="L16" s="379"/>
      <c r="M16" s="380"/>
      <c r="N16" s="455">
        <f>SUM(N17:Q19)</f>
        <v>0</v>
      </c>
      <c r="O16" s="379"/>
      <c r="P16" s="456"/>
      <c r="Q16" s="456"/>
      <c r="R16" s="457">
        <f>SUM(R17:T19)</f>
        <v>0</v>
      </c>
      <c r="S16" s="379"/>
      <c r="T16" s="379"/>
      <c r="U16" s="458" t="e">
        <f t="shared" si="1"/>
        <v>#DIV/0!</v>
      </c>
      <c r="V16" s="459"/>
      <c r="W16" s="378"/>
      <c r="X16" s="379"/>
      <c r="Y16" s="379"/>
      <c r="Z16" s="379"/>
      <c r="AA16" s="379"/>
      <c r="AB16" s="379"/>
      <c r="AC16" s="379"/>
      <c r="AD16" s="379"/>
      <c r="AE16" s="379"/>
      <c r="AF16" s="380"/>
    </row>
    <row r="17" spans="1:32" s="3" customFormat="1" ht="12.75" customHeight="1" x14ac:dyDescent="0.15">
      <c r="A17" s="387"/>
      <c r="B17" s="353"/>
      <c r="C17" s="353"/>
      <c r="D17" s="353"/>
      <c r="E17" s="353"/>
      <c r="F17" s="283"/>
      <c r="G17" s="388"/>
      <c r="H17" s="389"/>
      <c r="I17" s="355"/>
      <c r="J17" s="355"/>
      <c r="K17" s="355"/>
      <c r="L17" s="355"/>
      <c r="M17" s="390"/>
      <c r="N17" s="388"/>
      <c r="O17" s="355"/>
      <c r="P17" s="410"/>
      <c r="Q17" s="410"/>
      <c r="R17" s="424"/>
      <c r="S17" s="355"/>
      <c r="T17" s="355"/>
      <c r="U17" s="391" t="e">
        <f t="shared" si="1"/>
        <v>#DIV/0!</v>
      </c>
      <c r="V17" s="392"/>
      <c r="W17" s="381"/>
      <c r="X17" s="382"/>
      <c r="Y17" s="382"/>
      <c r="Z17" s="382"/>
      <c r="AA17" s="382"/>
      <c r="AB17" s="382"/>
      <c r="AC17" s="382"/>
      <c r="AD17" s="382"/>
      <c r="AE17" s="382"/>
      <c r="AF17" s="383"/>
    </row>
    <row r="18" spans="1:32" s="3" customFormat="1" ht="12.75" customHeight="1" x14ac:dyDescent="0.15">
      <c r="A18" s="387"/>
      <c r="B18" s="353"/>
      <c r="C18" s="353"/>
      <c r="D18" s="353"/>
      <c r="E18" s="353"/>
      <c r="F18" s="283"/>
      <c r="G18" s="388"/>
      <c r="H18" s="389"/>
      <c r="I18" s="355"/>
      <c r="J18" s="355"/>
      <c r="K18" s="355"/>
      <c r="L18" s="355"/>
      <c r="M18" s="390"/>
      <c r="N18" s="388"/>
      <c r="O18" s="355"/>
      <c r="P18" s="410"/>
      <c r="Q18" s="410"/>
      <c r="R18" s="424"/>
      <c r="S18" s="355"/>
      <c r="T18" s="355"/>
      <c r="U18" s="391" t="e">
        <f t="shared" ref="U18:U19" si="2">R18/N18</f>
        <v>#DIV/0!</v>
      </c>
      <c r="V18" s="392"/>
      <c r="W18" s="381"/>
      <c r="X18" s="382"/>
      <c r="Y18" s="382"/>
      <c r="Z18" s="382"/>
      <c r="AA18" s="382"/>
      <c r="AB18" s="382"/>
      <c r="AC18" s="382"/>
      <c r="AD18" s="382"/>
      <c r="AE18" s="382"/>
      <c r="AF18" s="383"/>
    </row>
    <row r="19" spans="1:32" s="3" customFormat="1" ht="12.75" customHeight="1" x14ac:dyDescent="0.15">
      <c r="A19" s="387"/>
      <c r="B19" s="353"/>
      <c r="C19" s="353"/>
      <c r="D19" s="353"/>
      <c r="E19" s="353"/>
      <c r="F19" s="283"/>
      <c r="G19" s="388"/>
      <c r="H19" s="389"/>
      <c r="I19" s="355"/>
      <c r="J19" s="355"/>
      <c r="K19" s="355"/>
      <c r="L19" s="355"/>
      <c r="M19" s="390"/>
      <c r="N19" s="388"/>
      <c r="O19" s="355"/>
      <c r="P19" s="410"/>
      <c r="Q19" s="410"/>
      <c r="R19" s="424"/>
      <c r="S19" s="355"/>
      <c r="T19" s="355"/>
      <c r="U19" s="391" t="e">
        <f t="shared" si="2"/>
        <v>#DIV/0!</v>
      </c>
      <c r="V19" s="392"/>
      <c r="W19" s="381"/>
      <c r="X19" s="382"/>
      <c r="Y19" s="382"/>
      <c r="Z19" s="382"/>
      <c r="AA19" s="382"/>
      <c r="AB19" s="382"/>
      <c r="AC19" s="382"/>
      <c r="AD19" s="382"/>
      <c r="AE19" s="382"/>
      <c r="AF19" s="383"/>
    </row>
    <row r="20" spans="1:32" s="11" customFormat="1" ht="20.100000000000001" customHeight="1" x14ac:dyDescent="0.15">
      <c r="A20" s="449" t="s">
        <v>133</v>
      </c>
      <c r="B20" s="450"/>
      <c r="C20" s="450"/>
      <c r="D20" s="450"/>
      <c r="E20" s="450"/>
      <c r="F20" s="451"/>
      <c r="G20" s="452">
        <f>SUM(G21:J22)</f>
        <v>0</v>
      </c>
      <c r="H20" s="453"/>
      <c r="I20" s="454"/>
      <c r="J20" s="454"/>
      <c r="K20" s="379">
        <f>SUM(K21:M22)</f>
        <v>0</v>
      </c>
      <c r="L20" s="379"/>
      <c r="M20" s="380"/>
      <c r="N20" s="455">
        <f>SUM(N21:Q22)</f>
        <v>0</v>
      </c>
      <c r="O20" s="379"/>
      <c r="P20" s="456"/>
      <c r="Q20" s="456"/>
      <c r="R20" s="457">
        <f>SUM(R21:T22)</f>
        <v>0</v>
      </c>
      <c r="S20" s="379"/>
      <c r="T20" s="379"/>
      <c r="U20" s="458" t="e">
        <f>R20/N20</f>
        <v>#DIV/0!</v>
      </c>
      <c r="V20" s="459"/>
      <c r="W20" s="378"/>
      <c r="X20" s="379"/>
      <c r="Y20" s="379"/>
      <c r="Z20" s="379"/>
      <c r="AA20" s="379"/>
      <c r="AB20" s="379"/>
      <c r="AC20" s="379"/>
      <c r="AD20" s="379"/>
      <c r="AE20" s="379"/>
      <c r="AF20" s="380"/>
    </row>
    <row r="21" spans="1:32" s="3" customFormat="1" ht="12.75" customHeight="1" x14ac:dyDescent="0.15">
      <c r="A21" s="387"/>
      <c r="B21" s="353"/>
      <c r="C21" s="353"/>
      <c r="D21" s="353"/>
      <c r="E21" s="353"/>
      <c r="F21" s="283"/>
      <c r="G21" s="388"/>
      <c r="H21" s="389"/>
      <c r="I21" s="355"/>
      <c r="J21" s="355"/>
      <c r="K21" s="355"/>
      <c r="L21" s="355"/>
      <c r="M21" s="390"/>
      <c r="N21" s="388"/>
      <c r="O21" s="355"/>
      <c r="P21" s="410"/>
      <c r="Q21" s="410"/>
      <c r="R21" s="424"/>
      <c r="S21" s="355"/>
      <c r="T21" s="355"/>
      <c r="U21" s="391" t="e">
        <f>R21/N21</f>
        <v>#DIV/0!</v>
      </c>
      <c r="V21" s="392"/>
      <c r="W21" s="381"/>
      <c r="X21" s="382"/>
      <c r="Y21" s="382"/>
      <c r="Z21" s="382"/>
      <c r="AA21" s="382"/>
      <c r="AB21" s="382"/>
      <c r="AC21" s="382"/>
      <c r="AD21" s="382"/>
      <c r="AE21" s="382"/>
      <c r="AF21" s="383"/>
    </row>
    <row r="22" spans="1:32" s="3" customFormat="1" ht="12.75" customHeight="1" x14ac:dyDescent="0.15">
      <c r="A22" s="387"/>
      <c r="B22" s="353"/>
      <c r="C22" s="353"/>
      <c r="D22" s="353"/>
      <c r="E22" s="353"/>
      <c r="F22" s="283"/>
      <c r="G22" s="388"/>
      <c r="H22" s="389"/>
      <c r="I22" s="355"/>
      <c r="J22" s="355"/>
      <c r="K22" s="355"/>
      <c r="L22" s="355"/>
      <c r="M22" s="390"/>
      <c r="N22" s="388"/>
      <c r="O22" s="355"/>
      <c r="P22" s="410"/>
      <c r="Q22" s="410"/>
      <c r="R22" s="424"/>
      <c r="S22" s="355"/>
      <c r="T22" s="355"/>
      <c r="U22" s="391" t="e">
        <f>R22/N22</f>
        <v>#DIV/0!</v>
      </c>
      <c r="V22" s="392"/>
      <c r="W22" s="381"/>
      <c r="X22" s="382"/>
      <c r="Y22" s="382"/>
      <c r="Z22" s="382"/>
      <c r="AA22" s="382"/>
      <c r="AB22" s="382"/>
      <c r="AC22" s="382"/>
      <c r="AD22" s="382"/>
      <c r="AE22" s="382"/>
      <c r="AF22" s="383"/>
    </row>
    <row r="23" spans="1:32" s="11" customFormat="1" ht="20.100000000000001" customHeight="1" x14ac:dyDescent="0.15">
      <c r="A23" s="449" t="s">
        <v>134</v>
      </c>
      <c r="B23" s="450"/>
      <c r="C23" s="450"/>
      <c r="D23" s="450"/>
      <c r="E23" s="450"/>
      <c r="F23" s="451"/>
      <c r="G23" s="452">
        <f>SUM(G24:J26)</f>
        <v>0</v>
      </c>
      <c r="H23" s="453"/>
      <c r="I23" s="454"/>
      <c r="J23" s="454"/>
      <c r="K23" s="379">
        <f>SUM(K24:M26)</f>
        <v>0</v>
      </c>
      <c r="L23" s="379"/>
      <c r="M23" s="380"/>
      <c r="N23" s="455">
        <f>SUM(N24:Q26)</f>
        <v>0</v>
      </c>
      <c r="O23" s="379"/>
      <c r="P23" s="456"/>
      <c r="Q23" s="456"/>
      <c r="R23" s="457">
        <f>SUM(R24:T26)</f>
        <v>0</v>
      </c>
      <c r="S23" s="379"/>
      <c r="T23" s="379"/>
      <c r="U23" s="458" t="e">
        <f>R23/N23</f>
        <v>#DIV/0!</v>
      </c>
      <c r="V23" s="459"/>
      <c r="W23" s="378"/>
      <c r="X23" s="379"/>
      <c r="Y23" s="379"/>
      <c r="Z23" s="379"/>
      <c r="AA23" s="379"/>
      <c r="AB23" s="379"/>
      <c r="AC23" s="379"/>
      <c r="AD23" s="379"/>
      <c r="AE23" s="379"/>
      <c r="AF23" s="380"/>
    </row>
    <row r="24" spans="1:32" s="3" customFormat="1" ht="12.75" customHeight="1" x14ac:dyDescent="0.15">
      <c r="A24" s="387"/>
      <c r="B24" s="353"/>
      <c r="C24" s="353"/>
      <c r="D24" s="353"/>
      <c r="E24" s="353"/>
      <c r="F24" s="283"/>
      <c r="G24" s="388"/>
      <c r="H24" s="389"/>
      <c r="I24" s="355"/>
      <c r="J24" s="355"/>
      <c r="K24" s="355"/>
      <c r="L24" s="355"/>
      <c r="M24" s="390"/>
      <c r="N24" s="388"/>
      <c r="O24" s="355"/>
      <c r="P24" s="410"/>
      <c r="Q24" s="410"/>
      <c r="R24" s="424"/>
      <c r="S24" s="355"/>
      <c r="T24" s="355"/>
      <c r="U24" s="391" t="e">
        <f>R24/N24</f>
        <v>#DIV/0!</v>
      </c>
      <c r="V24" s="392"/>
      <c r="W24" s="381"/>
      <c r="X24" s="382"/>
      <c r="Y24" s="382"/>
      <c r="Z24" s="382"/>
      <c r="AA24" s="382"/>
      <c r="AB24" s="382"/>
      <c r="AC24" s="382"/>
      <c r="AD24" s="382"/>
      <c r="AE24" s="382"/>
      <c r="AF24" s="383"/>
    </row>
    <row r="25" spans="1:32" s="3" customFormat="1" ht="12.75" customHeight="1" x14ac:dyDescent="0.15">
      <c r="A25" s="387"/>
      <c r="B25" s="353"/>
      <c r="C25" s="353"/>
      <c r="D25" s="353"/>
      <c r="E25" s="353"/>
      <c r="F25" s="283"/>
      <c r="G25" s="388"/>
      <c r="H25" s="389"/>
      <c r="I25" s="355"/>
      <c r="J25" s="355"/>
      <c r="K25" s="355"/>
      <c r="L25" s="355"/>
      <c r="M25" s="390"/>
      <c r="N25" s="388"/>
      <c r="O25" s="355"/>
      <c r="P25" s="410"/>
      <c r="Q25" s="410"/>
      <c r="R25" s="424"/>
      <c r="S25" s="355"/>
      <c r="T25" s="355"/>
      <c r="U25" s="391" t="e">
        <f t="shared" ref="U25:U26" si="3">R25/N25</f>
        <v>#DIV/0!</v>
      </c>
      <c r="V25" s="392"/>
      <c r="W25" s="381"/>
      <c r="X25" s="382"/>
      <c r="Y25" s="382"/>
      <c r="Z25" s="382"/>
      <c r="AA25" s="382"/>
      <c r="AB25" s="382"/>
      <c r="AC25" s="382"/>
      <c r="AD25" s="382"/>
      <c r="AE25" s="382"/>
      <c r="AF25" s="383"/>
    </row>
    <row r="26" spans="1:32" s="3" customFormat="1" ht="12.75" customHeight="1" x14ac:dyDescent="0.15">
      <c r="A26" s="387"/>
      <c r="B26" s="353"/>
      <c r="C26" s="353"/>
      <c r="D26" s="353"/>
      <c r="E26" s="353"/>
      <c r="F26" s="283"/>
      <c r="G26" s="388"/>
      <c r="H26" s="389"/>
      <c r="I26" s="355"/>
      <c r="J26" s="355"/>
      <c r="K26" s="355"/>
      <c r="L26" s="355"/>
      <c r="M26" s="390"/>
      <c r="N26" s="388"/>
      <c r="O26" s="355"/>
      <c r="P26" s="410"/>
      <c r="Q26" s="410"/>
      <c r="R26" s="424"/>
      <c r="S26" s="355"/>
      <c r="T26" s="355"/>
      <c r="U26" s="391" t="e">
        <f t="shared" si="3"/>
        <v>#DIV/0!</v>
      </c>
      <c r="V26" s="392"/>
      <c r="W26" s="381"/>
      <c r="X26" s="382"/>
      <c r="Y26" s="382"/>
      <c r="Z26" s="382"/>
      <c r="AA26" s="382"/>
      <c r="AB26" s="382"/>
      <c r="AC26" s="382"/>
      <c r="AD26" s="382"/>
      <c r="AE26" s="382"/>
      <c r="AF26" s="383"/>
    </row>
    <row r="27" spans="1:32" s="3" customFormat="1" ht="12.75" customHeight="1" x14ac:dyDescent="0.15">
      <c r="A27" s="443" t="s">
        <v>135</v>
      </c>
      <c r="B27" s="444"/>
      <c r="C27" s="444"/>
      <c r="D27" s="444"/>
      <c r="E27" s="444"/>
      <c r="F27" s="445"/>
      <c r="G27" s="446">
        <f>SUM(G28:J30)</f>
        <v>0</v>
      </c>
      <c r="H27" s="412"/>
      <c r="I27" s="413"/>
      <c r="J27" s="413"/>
      <c r="K27" s="413">
        <f>SUM(K28:M30)</f>
        <v>0</v>
      </c>
      <c r="L27" s="413"/>
      <c r="M27" s="414"/>
      <c r="N27" s="446">
        <f>SUM(N28:Q30)</f>
        <v>0</v>
      </c>
      <c r="O27" s="413"/>
      <c r="P27" s="447"/>
      <c r="Q27" s="447"/>
      <c r="R27" s="448">
        <f>SUM(R28:T30)</f>
        <v>0</v>
      </c>
      <c r="S27" s="413"/>
      <c r="T27" s="413"/>
      <c r="U27" s="425" t="e">
        <f>R27/N27</f>
        <v>#DIV/0!</v>
      </c>
      <c r="V27" s="426"/>
      <c r="W27" s="412"/>
      <c r="X27" s="413"/>
      <c r="Y27" s="413"/>
      <c r="Z27" s="413"/>
      <c r="AA27" s="413"/>
      <c r="AB27" s="413"/>
      <c r="AC27" s="413"/>
      <c r="AD27" s="413"/>
      <c r="AE27" s="413"/>
      <c r="AF27" s="414"/>
    </row>
    <row r="28" spans="1:32" s="3" customFormat="1" ht="12.75" customHeight="1" x14ac:dyDescent="0.15">
      <c r="A28" s="387" t="s">
        <v>136</v>
      </c>
      <c r="B28" s="353"/>
      <c r="C28" s="353"/>
      <c r="D28" s="353"/>
      <c r="E28" s="353"/>
      <c r="F28" s="283"/>
      <c r="G28" s="388"/>
      <c r="H28" s="389"/>
      <c r="I28" s="355"/>
      <c r="J28" s="355"/>
      <c r="K28" s="355"/>
      <c r="L28" s="355"/>
      <c r="M28" s="390"/>
      <c r="N28" s="388"/>
      <c r="O28" s="355"/>
      <c r="P28" s="410"/>
      <c r="Q28" s="410"/>
      <c r="R28" s="424"/>
      <c r="S28" s="355"/>
      <c r="T28" s="355"/>
      <c r="U28" s="391" t="e">
        <f>R28/N28</f>
        <v>#DIV/0!</v>
      </c>
      <c r="V28" s="392"/>
      <c r="W28" s="381"/>
      <c r="X28" s="382"/>
      <c r="Y28" s="382"/>
      <c r="Z28" s="382"/>
      <c r="AA28" s="382"/>
      <c r="AB28" s="382"/>
      <c r="AC28" s="382"/>
      <c r="AD28" s="382"/>
      <c r="AE28" s="382"/>
      <c r="AF28" s="383"/>
    </row>
    <row r="29" spans="1:32" s="3" customFormat="1" ht="12.75" customHeight="1" x14ac:dyDescent="0.15">
      <c r="A29" s="387" t="s">
        <v>137</v>
      </c>
      <c r="B29" s="353"/>
      <c r="C29" s="353"/>
      <c r="D29" s="353"/>
      <c r="E29" s="353"/>
      <c r="F29" s="283"/>
      <c r="G29" s="388"/>
      <c r="H29" s="389"/>
      <c r="I29" s="355"/>
      <c r="J29" s="355"/>
      <c r="K29" s="355"/>
      <c r="L29" s="355"/>
      <c r="M29" s="390"/>
      <c r="N29" s="388"/>
      <c r="O29" s="355"/>
      <c r="P29" s="410"/>
      <c r="Q29" s="410"/>
      <c r="R29" s="424"/>
      <c r="S29" s="355"/>
      <c r="T29" s="355"/>
      <c r="U29" s="391" t="e">
        <f t="shared" ref="U29:U30" si="4">R29/N29</f>
        <v>#DIV/0!</v>
      </c>
      <c r="V29" s="392"/>
      <c r="W29" s="381"/>
      <c r="X29" s="382"/>
      <c r="Y29" s="382"/>
      <c r="Z29" s="382"/>
      <c r="AA29" s="382"/>
      <c r="AB29" s="382"/>
      <c r="AC29" s="382"/>
      <c r="AD29" s="382"/>
      <c r="AE29" s="382"/>
      <c r="AF29" s="383"/>
    </row>
    <row r="30" spans="1:32" s="3" customFormat="1" ht="12.75" customHeight="1" x14ac:dyDescent="0.15">
      <c r="A30" s="387" t="s">
        <v>138</v>
      </c>
      <c r="B30" s="353"/>
      <c r="C30" s="353"/>
      <c r="D30" s="353"/>
      <c r="E30" s="353"/>
      <c r="F30" s="283"/>
      <c r="G30" s="388"/>
      <c r="H30" s="389"/>
      <c r="I30" s="355"/>
      <c r="J30" s="355"/>
      <c r="K30" s="355"/>
      <c r="L30" s="355"/>
      <c r="M30" s="390"/>
      <c r="N30" s="388"/>
      <c r="O30" s="355"/>
      <c r="P30" s="410"/>
      <c r="Q30" s="410"/>
      <c r="R30" s="424"/>
      <c r="S30" s="355"/>
      <c r="T30" s="355"/>
      <c r="U30" s="391" t="e">
        <f t="shared" si="4"/>
        <v>#DIV/0!</v>
      </c>
      <c r="V30" s="392"/>
      <c r="W30" s="381"/>
      <c r="X30" s="382"/>
      <c r="Y30" s="382"/>
      <c r="Z30" s="382"/>
      <c r="AA30" s="382"/>
      <c r="AB30" s="382"/>
      <c r="AC30" s="382"/>
      <c r="AD30" s="382"/>
      <c r="AE30" s="382"/>
      <c r="AF30" s="383"/>
    </row>
    <row r="31" spans="1:32" s="8" customFormat="1" ht="20.100000000000001" customHeight="1" x14ac:dyDescent="0.15">
      <c r="A31" s="404" t="s">
        <v>139</v>
      </c>
      <c r="B31" s="405"/>
      <c r="C31" s="405"/>
      <c r="D31" s="405"/>
      <c r="E31" s="405"/>
      <c r="F31" s="406"/>
      <c r="G31" s="407">
        <f>SUM(G32:J34)</f>
        <v>0</v>
      </c>
      <c r="H31" s="408"/>
      <c r="I31" s="409"/>
      <c r="J31" s="409"/>
      <c r="K31" s="409">
        <f>SUM(K32:M34)</f>
        <v>0</v>
      </c>
      <c r="L31" s="409"/>
      <c r="M31" s="411"/>
      <c r="N31" s="407">
        <f>SUM(N32:Q34)</f>
        <v>0</v>
      </c>
      <c r="O31" s="409"/>
      <c r="P31" s="441"/>
      <c r="Q31" s="441"/>
      <c r="R31" s="442">
        <f>SUM(R32:T34)</f>
        <v>0</v>
      </c>
      <c r="S31" s="409"/>
      <c r="T31" s="409"/>
      <c r="U31" s="427" t="e">
        <f>R31/N31</f>
        <v>#DIV/0!</v>
      </c>
      <c r="V31" s="428"/>
      <c r="W31" s="408" t="s">
        <v>123</v>
      </c>
      <c r="X31" s="409"/>
      <c r="Y31" s="409"/>
      <c r="Z31" s="409"/>
      <c r="AA31" s="409"/>
      <c r="AB31" s="409"/>
      <c r="AC31" s="409"/>
      <c r="AD31" s="409"/>
      <c r="AE31" s="409"/>
      <c r="AF31" s="411"/>
    </row>
    <row r="32" spans="1:32" s="3" customFormat="1" ht="12.75" customHeight="1" x14ac:dyDescent="0.15">
      <c r="A32" s="387"/>
      <c r="B32" s="353"/>
      <c r="C32" s="353"/>
      <c r="D32" s="353"/>
      <c r="E32" s="353"/>
      <c r="F32" s="283"/>
      <c r="G32" s="388"/>
      <c r="H32" s="389"/>
      <c r="I32" s="355"/>
      <c r="J32" s="355"/>
      <c r="K32" s="355"/>
      <c r="L32" s="355"/>
      <c r="M32" s="390"/>
      <c r="N32" s="388"/>
      <c r="O32" s="355"/>
      <c r="P32" s="410"/>
      <c r="Q32" s="410"/>
      <c r="R32" s="424"/>
      <c r="S32" s="355"/>
      <c r="T32" s="355"/>
      <c r="U32" s="391" t="e">
        <f t="shared" ref="U32:U34" si="5">R32/N32</f>
        <v>#DIV/0!</v>
      </c>
      <c r="V32" s="392"/>
      <c r="W32" s="381"/>
      <c r="X32" s="382"/>
      <c r="Y32" s="382"/>
      <c r="Z32" s="382"/>
      <c r="AA32" s="382"/>
      <c r="AB32" s="382"/>
      <c r="AC32" s="382"/>
      <c r="AD32" s="382"/>
      <c r="AE32" s="382"/>
      <c r="AF32" s="383"/>
    </row>
    <row r="33" spans="1:32" s="3" customFormat="1" ht="12.75" customHeight="1" x14ac:dyDescent="0.15">
      <c r="A33" s="387"/>
      <c r="B33" s="353"/>
      <c r="C33" s="353"/>
      <c r="D33" s="353"/>
      <c r="E33" s="353"/>
      <c r="F33" s="283"/>
      <c r="G33" s="388"/>
      <c r="H33" s="389"/>
      <c r="I33" s="355"/>
      <c r="J33" s="355"/>
      <c r="K33" s="355"/>
      <c r="L33" s="355"/>
      <c r="M33" s="390"/>
      <c r="N33" s="388"/>
      <c r="O33" s="355"/>
      <c r="P33" s="410"/>
      <c r="Q33" s="410"/>
      <c r="R33" s="424"/>
      <c r="S33" s="355"/>
      <c r="T33" s="355"/>
      <c r="U33" s="391" t="e">
        <f t="shared" si="5"/>
        <v>#DIV/0!</v>
      </c>
      <c r="V33" s="392"/>
      <c r="W33" s="381"/>
      <c r="X33" s="382"/>
      <c r="Y33" s="382"/>
      <c r="Z33" s="382"/>
      <c r="AA33" s="382"/>
      <c r="AB33" s="382"/>
      <c r="AC33" s="382"/>
      <c r="AD33" s="382"/>
      <c r="AE33" s="382"/>
      <c r="AF33" s="383"/>
    </row>
    <row r="34" spans="1:32" s="3" customFormat="1" ht="12.75" customHeight="1" x14ac:dyDescent="0.15">
      <c r="A34" s="387"/>
      <c r="B34" s="353"/>
      <c r="C34" s="353"/>
      <c r="D34" s="353"/>
      <c r="E34" s="353"/>
      <c r="F34" s="283"/>
      <c r="G34" s="388"/>
      <c r="H34" s="389"/>
      <c r="I34" s="355"/>
      <c r="J34" s="355"/>
      <c r="K34" s="355"/>
      <c r="L34" s="355"/>
      <c r="M34" s="390"/>
      <c r="N34" s="388"/>
      <c r="O34" s="355"/>
      <c r="P34" s="410"/>
      <c r="Q34" s="410"/>
      <c r="R34" s="424"/>
      <c r="S34" s="355"/>
      <c r="T34" s="355"/>
      <c r="U34" s="391" t="e">
        <f t="shared" si="5"/>
        <v>#DIV/0!</v>
      </c>
      <c r="V34" s="392"/>
      <c r="W34" s="381"/>
      <c r="X34" s="382"/>
      <c r="Y34" s="382"/>
      <c r="Z34" s="382"/>
      <c r="AA34" s="382"/>
      <c r="AB34" s="382"/>
      <c r="AC34" s="382"/>
      <c r="AD34" s="382"/>
      <c r="AE34" s="382"/>
      <c r="AF34" s="383"/>
    </row>
    <row r="35" spans="1:32" s="9" customFormat="1" ht="20.100000000000001" customHeight="1" x14ac:dyDescent="0.25">
      <c r="A35" s="404" t="s">
        <v>140</v>
      </c>
      <c r="B35" s="405"/>
      <c r="C35" s="405"/>
      <c r="D35" s="405"/>
      <c r="E35" s="405"/>
      <c r="F35" s="406"/>
      <c r="G35" s="407">
        <f>SUM(G36:J38)</f>
        <v>0</v>
      </c>
      <c r="H35" s="408"/>
      <c r="I35" s="409"/>
      <c r="J35" s="409"/>
      <c r="K35" s="409">
        <f>SUM(K36:M38)</f>
        <v>0</v>
      </c>
      <c r="L35" s="409"/>
      <c r="M35" s="411"/>
      <c r="N35" s="407">
        <f>SUM(N36:Q38)</f>
        <v>0</v>
      </c>
      <c r="O35" s="409"/>
      <c r="P35" s="441"/>
      <c r="Q35" s="441"/>
      <c r="R35" s="442">
        <f>SUM(R36:T38)</f>
        <v>0</v>
      </c>
      <c r="S35" s="409"/>
      <c r="T35" s="409"/>
      <c r="U35" s="427" t="e">
        <f>R35/N35</f>
        <v>#DIV/0!</v>
      </c>
      <c r="V35" s="428"/>
      <c r="W35" s="408" t="s">
        <v>123</v>
      </c>
      <c r="X35" s="409"/>
      <c r="Y35" s="409"/>
      <c r="Z35" s="409"/>
      <c r="AA35" s="409"/>
      <c r="AB35" s="409"/>
      <c r="AC35" s="409"/>
      <c r="AD35" s="409"/>
      <c r="AE35" s="409"/>
      <c r="AF35" s="411"/>
    </row>
    <row r="36" spans="1:32" x14ac:dyDescent="0.25">
      <c r="A36" s="387"/>
      <c r="B36" s="353"/>
      <c r="C36" s="353"/>
      <c r="D36" s="353"/>
      <c r="E36" s="353"/>
      <c r="F36" s="283"/>
      <c r="G36" s="388"/>
      <c r="H36" s="389"/>
      <c r="I36" s="355"/>
      <c r="J36" s="355"/>
      <c r="K36" s="355"/>
      <c r="L36" s="355"/>
      <c r="M36" s="390"/>
      <c r="N36" s="388"/>
      <c r="O36" s="355"/>
      <c r="P36" s="410"/>
      <c r="Q36" s="410"/>
      <c r="R36" s="424"/>
      <c r="S36" s="355"/>
      <c r="T36" s="355"/>
      <c r="U36" s="391" t="e">
        <f>R36/N36</f>
        <v>#DIV/0!</v>
      </c>
      <c r="V36" s="392"/>
      <c r="W36" s="381"/>
      <c r="X36" s="382"/>
      <c r="Y36" s="382"/>
      <c r="Z36" s="382"/>
      <c r="AA36" s="382"/>
      <c r="AB36" s="382"/>
      <c r="AC36" s="382"/>
      <c r="AD36" s="382"/>
      <c r="AE36" s="382"/>
      <c r="AF36" s="383"/>
    </row>
    <row r="37" spans="1:32" x14ac:dyDescent="0.25">
      <c r="A37" s="387"/>
      <c r="B37" s="353"/>
      <c r="C37" s="353"/>
      <c r="D37" s="353"/>
      <c r="E37" s="353"/>
      <c r="F37" s="283"/>
      <c r="G37" s="388"/>
      <c r="H37" s="389"/>
      <c r="I37" s="355"/>
      <c r="J37" s="355"/>
      <c r="K37" s="355"/>
      <c r="L37" s="355"/>
      <c r="M37" s="390"/>
      <c r="N37" s="388"/>
      <c r="O37" s="355"/>
      <c r="P37" s="410"/>
      <c r="Q37" s="410"/>
      <c r="R37" s="424"/>
      <c r="S37" s="355"/>
      <c r="T37" s="355"/>
      <c r="U37" s="391" t="e">
        <f t="shared" ref="U37:U38" si="6">R37/N37</f>
        <v>#DIV/0!</v>
      </c>
      <c r="V37" s="392"/>
      <c r="W37" s="381"/>
      <c r="X37" s="382"/>
      <c r="Y37" s="382"/>
      <c r="Z37" s="382"/>
      <c r="AA37" s="382"/>
      <c r="AB37" s="382"/>
      <c r="AC37" s="382"/>
      <c r="AD37" s="382"/>
      <c r="AE37" s="382"/>
      <c r="AF37" s="383"/>
    </row>
    <row r="38" spans="1:32" x14ac:dyDescent="0.25">
      <c r="A38" s="387"/>
      <c r="B38" s="353"/>
      <c r="C38" s="353"/>
      <c r="D38" s="353"/>
      <c r="E38" s="353"/>
      <c r="F38" s="283"/>
      <c r="G38" s="388"/>
      <c r="H38" s="389"/>
      <c r="I38" s="355"/>
      <c r="J38" s="355"/>
      <c r="K38" s="355"/>
      <c r="L38" s="355"/>
      <c r="M38" s="390"/>
      <c r="N38" s="388"/>
      <c r="O38" s="355"/>
      <c r="P38" s="410"/>
      <c r="Q38" s="410"/>
      <c r="R38" s="424"/>
      <c r="S38" s="355"/>
      <c r="T38" s="355"/>
      <c r="U38" s="391" t="e">
        <f t="shared" si="6"/>
        <v>#DIV/0!</v>
      </c>
      <c r="V38" s="392"/>
      <c r="W38" s="381"/>
      <c r="X38" s="382"/>
      <c r="Y38" s="382"/>
      <c r="Z38" s="382"/>
      <c r="AA38" s="382"/>
      <c r="AB38" s="382"/>
      <c r="AC38" s="382"/>
      <c r="AD38" s="382"/>
      <c r="AE38" s="382"/>
      <c r="AF38" s="383"/>
    </row>
    <row r="39" spans="1:32" s="9" customFormat="1" ht="20.100000000000001" customHeight="1" x14ac:dyDescent="0.25">
      <c r="A39" s="404" t="s">
        <v>141</v>
      </c>
      <c r="B39" s="405"/>
      <c r="C39" s="405"/>
      <c r="D39" s="405"/>
      <c r="E39" s="405"/>
      <c r="F39" s="406"/>
      <c r="G39" s="407">
        <f>SUM(G40)</f>
        <v>0</v>
      </c>
      <c r="H39" s="408"/>
      <c r="I39" s="409"/>
      <c r="J39" s="409"/>
      <c r="K39" s="409">
        <f>K40</f>
        <v>0</v>
      </c>
      <c r="L39" s="409"/>
      <c r="M39" s="411"/>
      <c r="N39" s="407">
        <f>SUM(N40)</f>
        <v>0</v>
      </c>
      <c r="O39" s="409"/>
      <c r="P39" s="441"/>
      <c r="Q39" s="441"/>
      <c r="R39" s="442">
        <f>R40</f>
        <v>0</v>
      </c>
      <c r="S39" s="409"/>
      <c r="T39" s="409"/>
      <c r="U39" s="427" t="e">
        <f>R39/N39</f>
        <v>#DIV/0!</v>
      </c>
      <c r="V39" s="428"/>
      <c r="W39" s="408" t="s">
        <v>123</v>
      </c>
      <c r="X39" s="409"/>
      <c r="Y39" s="409"/>
      <c r="Z39" s="409"/>
      <c r="AA39" s="409"/>
      <c r="AB39" s="409"/>
      <c r="AC39" s="409"/>
      <c r="AD39" s="409"/>
      <c r="AE39" s="409"/>
      <c r="AF39" s="411"/>
    </row>
    <row r="40" spans="1:32" x14ac:dyDescent="0.25">
      <c r="A40" s="393" t="s">
        <v>142</v>
      </c>
      <c r="B40" s="394"/>
      <c r="C40" s="394"/>
      <c r="D40" s="394"/>
      <c r="E40" s="394"/>
      <c r="F40" s="395"/>
      <c r="G40" s="396"/>
      <c r="H40" s="397"/>
      <c r="I40" s="398"/>
      <c r="J40" s="398"/>
      <c r="K40" s="398"/>
      <c r="L40" s="398"/>
      <c r="M40" s="399"/>
      <c r="N40" s="396"/>
      <c r="O40" s="398"/>
      <c r="P40" s="400"/>
      <c r="Q40" s="400"/>
      <c r="R40" s="401"/>
      <c r="S40" s="398"/>
      <c r="T40" s="398"/>
      <c r="U40" s="402" t="e">
        <f>R40/N40</f>
        <v>#DIV/0!</v>
      </c>
      <c r="V40" s="403"/>
      <c r="W40" s="384"/>
      <c r="X40" s="385"/>
      <c r="Y40" s="385"/>
      <c r="Z40" s="385"/>
      <c r="AA40" s="385"/>
      <c r="AB40" s="385"/>
      <c r="AC40" s="385"/>
      <c r="AD40" s="385"/>
      <c r="AE40" s="385"/>
      <c r="AF40" s="386"/>
    </row>
    <row r="41" spans="1:32" ht="20.100000000000001" customHeight="1" x14ac:dyDescent="0.25">
      <c r="A41" s="94" t="s">
        <v>143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6"/>
    </row>
    <row r="42" spans="1:32" ht="66" customHeight="1" thickBot="1" x14ac:dyDescent="0.3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323"/>
      <c r="V42" s="323"/>
      <c r="W42" s="323"/>
      <c r="X42" s="323"/>
      <c r="Y42" s="323"/>
      <c r="Z42" s="323"/>
      <c r="AA42" s="323"/>
      <c r="AB42" s="323"/>
      <c r="AC42" s="323"/>
      <c r="AD42" s="323"/>
      <c r="AE42" s="323"/>
      <c r="AF42" s="324"/>
    </row>
  </sheetData>
  <mergeCells count="268">
    <mergeCell ref="U16:V16"/>
    <mergeCell ref="U21:V21"/>
    <mergeCell ref="U5:V5"/>
    <mergeCell ref="A6:F6"/>
    <mergeCell ref="G6:J6"/>
    <mergeCell ref="K6:M6"/>
    <mergeCell ref="N6:Q6"/>
    <mergeCell ref="R6:T6"/>
    <mergeCell ref="U6:V6"/>
    <mergeCell ref="G5:J5"/>
    <mergeCell ref="K5:M5"/>
    <mergeCell ref="A5:F5"/>
    <mergeCell ref="N5:Q5"/>
    <mergeCell ref="R5:T5"/>
    <mergeCell ref="A8:F8"/>
    <mergeCell ref="G8:J8"/>
    <mergeCell ref="K8:M8"/>
    <mergeCell ref="N8:Q8"/>
    <mergeCell ref="R8:T8"/>
    <mergeCell ref="K7:M7"/>
    <mergeCell ref="A7:F7"/>
    <mergeCell ref="G7:J7"/>
    <mergeCell ref="U7:V7"/>
    <mergeCell ref="N7:Q7"/>
    <mergeCell ref="G4:J4"/>
    <mergeCell ref="K4:M4"/>
    <mergeCell ref="N4:Q4"/>
    <mergeCell ref="R4:T4"/>
    <mergeCell ref="U4:V4"/>
    <mergeCell ref="A2:F4"/>
    <mergeCell ref="G2:M2"/>
    <mergeCell ref="G3:J3"/>
    <mergeCell ref="K3:M3"/>
    <mergeCell ref="N3:Q3"/>
    <mergeCell ref="R3:T3"/>
    <mergeCell ref="U3:V3"/>
    <mergeCell ref="R7:T7"/>
    <mergeCell ref="A10:F10"/>
    <mergeCell ref="G10:J10"/>
    <mergeCell ref="K10:M10"/>
    <mergeCell ref="N10:Q10"/>
    <mergeCell ref="R10:T10"/>
    <mergeCell ref="U10:V10"/>
    <mergeCell ref="K9:M9"/>
    <mergeCell ref="A9:F9"/>
    <mergeCell ref="G9:J9"/>
    <mergeCell ref="U9:V9"/>
    <mergeCell ref="N9:Q9"/>
    <mergeCell ref="R9:T9"/>
    <mergeCell ref="A12:F12"/>
    <mergeCell ref="G12:J12"/>
    <mergeCell ref="K12:M12"/>
    <mergeCell ref="N12:Q12"/>
    <mergeCell ref="R12:T12"/>
    <mergeCell ref="U12:V12"/>
    <mergeCell ref="K11:M11"/>
    <mergeCell ref="A11:F11"/>
    <mergeCell ref="G11:J11"/>
    <mergeCell ref="U11:V11"/>
    <mergeCell ref="N11:Q11"/>
    <mergeCell ref="R11:T11"/>
    <mergeCell ref="A15:F15"/>
    <mergeCell ref="G15:J15"/>
    <mergeCell ref="A14:F14"/>
    <mergeCell ref="G14:J14"/>
    <mergeCell ref="K14:M14"/>
    <mergeCell ref="N14:Q14"/>
    <mergeCell ref="R14:T14"/>
    <mergeCell ref="U14:V14"/>
    <mergeCell ref="K13:M13"/>
    <mergeCell ref="A13:F13"/>
    <mergeCell ref="G13:J13"/>
    <mergeCell ref="K15:M15"/>
    <mergeCell ref="N15:Q15"/>
    <mergeCell ref="N13:Q13"/>
    <mergeCell ref="R13:T13"/>
    <mergeCell ref="U15:V15"/>
    <mergeCell ref="R15:T15"/>
    <mergeCell ref="U13:V13"/>
    <mergeCell ref="K17:M17"/>
    <mergeCell ref="R17:T17"/>
    <mergeCell ref="A17:F17"/>
    <mergeCell ref="G17:J17"/>
    <mergeCell ref="A16:F16"/>
    <mergeCell ref="G16:J16"/>
    <mergeCell ref="K16:M16"/>
    <mergeCell ref="N16:Q16"/>
    <mergeCell ref="R16:T16"/>
    <mergeCell ref="N17:Q17"/>
    <mergeCell ref="K20:M20"/>
    <mergeCell ref="R22:T22"/>
    <mergeCell ref="U22:V22"/>
    <mergeCell ref="U20:V20"/>
    <mergeCell ref="N20:Q20"/>
    <mergeCell ref="R20:T20"/>
    <mergeCell ref="K18:M18"/>
    <mergeCell ref="R18:T18"/>
    <mergeCell ref="A18:F18"/>
    <mergeCell ref="G18:J18"/>
    <mergeCell ref="N18:Q18"/>
    <mergeCell ref="A20:F20"/>
    <mergeCell ref="G20:J20"/>
    <mergeCell ref="A19:F19"/>
    <mergeCell ref="G19:J19"/>
    <mergeCell ref="K19:M19"/>
    <mergeCell ref="N19:Q19"/>
    <mergeCell ref="R19:T19"/>
    <mergeCell ref="U18:V18"/>
    <mergeCell ref="K22:M22"/>
    <mergeCell ref="N22:Q22"/>
    <mergeCell ref="A22:F22"/>
    <mergeCell ref="G22:J22"/>
    <mergeCell ref="A21:F21"/>
    <mergeCell ref="G21:J21"/>
    <mergeCell ref="K21:M21"/>
    <mergeCell ref="N21:Q21"/>
    <mergeCell ref="R21:T21"/>
    <mergeCell ref="K24:M24"/>
    <mergeCell ref="W24:AF24"/>
    <mergeCell ref="A24:F24"/>
    <mergeCell ref="G24:J24"/>
    <mergeCell ref="A23:F23"/>
    <mergeCell ref="G23:J23"/>
    <mergeCell ref="K23:M23"/>
    <mergeCell ref="N23:Q23"/>
    <mergeCell ref="R23:T23"/>
    <mergeCell ref="U23:V23"/>
    <mergeCell ref="U24:V24"/>
    <mergeCell ref="N24:Q24"/>
    <mergeCell ref="R24:T24"/>
    <mergeCell ref="K25:M25"/>
    <mergeCell ref="A25:F25"/>
    <mergeCell ref="G25:J25"/>
    <mergeCell ref="U25:V25"/>
    <mergeCell ref="N25:Q25"/>
    <mergeCell ref="R25:T25"/>
    <mergeCell ref="U28:V28"/>
    <mergeCell ref="A27:F27"/>
    <mergeCell ref="G27:J27"/>
    <mergeCell ref="A26:F26"/>
    <mergeCell ref="G26:J26"/>
    <mergeCell ref="K26:M26"/>
    <mergeCell ref="N26:Q26"/>
    <mergeCell ref="R26:T26"/>
    <mergeCell ref="U26:V26"/>
    <mergeCell ref="K27:M27"/>
    <mergeCell ref="N27:Q27"/>
    <mergeCell ref="R27:T27"/>
    <mergeCell ref="K29:M29"/>
    <mergeCell ref="N29:Q29"/>
    <mergeCell ref="A29:F29"/>
    <mergeCell ref="G29:J29"/>
    <mergeCell ref="A28:F28"/>
    <mergeCell ref="G28:J28"/>
    <mergeCell ref="K28:M28"/>
    <mergeCell ref="N28:Q28"/>
    <mergeCell ref="R28:T28"/>
    <mergeCell ref="R29:T29"/>
    <mergeCell ref="A31:F31"/>
    <mergeCell ref="G31:J31"/>
    <mergeCell ref="A30:F30"/>
    <mergeCell ref="G30:J30"/>
    <mergeCell ref="K30:M30"/>
    <mergeCell ref="N30:Q30"/>
    <mergeCell ref="R30:T30"/>
    <mergeCell ref="U30:V30"/>
    <mergeCell ref="K31:M31"/>
    <mergeCell ref="N31:Q31"/>
    <mergeCell ref="R31:T31"/>
    <mergeCell ref="A34:F34"/>
    <mergeCell ref="G34:J34"/>
    <mergeCell ref="K34:M34"/>
    <mergeCell ref="K36:M36"/>
    <mergeCell ref="N36:Q36"/>
    <mergeCell ref="N34:Q34"/>
    <mergeCell ref="R34:T34"/>
    <mergeCell ref="R36:T36"/>
    <mergeCell ref="A32:F32"/>
    <mergeCell ref="G32:J32"/>
    <mergeCell ref="K32:M32"/>
    <mergeCell ref="N32:Q32"/>
    <mergeCell ref="R32:T32"/>
    <mergeCell ref="A33:F33"/>
    <mergeCell ref="G33:J33"/>
    <mergeCell ref="K33:M33"/>
    <mergeCell ref="N33:Q33"/>
    <mergeCell ref="R33:T33"/>
    <mergeCell ref="R38:T38"/>
    <mergeCell ref="U38:V38"/>
    <mergeCell ref="K39:M39"/>
    <mergeCell ref="U39:V39"/>
    <mergeCell ref="N39:Q39"/>
    <mergeCell ref="R39:T39"/>
    <mergeCell ref="A36:F36"/>
    <mergeCell ref="G36:J36"/>
    <mergeCell ref="A35:F35"/>
    <mergeCell ref="G35:J35"/>
    <mergeCell ref="K35:M35"/>
    <mergeCell ref="N35:Q35"/>
    <mergeCell ref="R35:T35"/>
    <mergeCell ref="U35:V35"/>
    <mergeCell ref="W2:AF4"/>
    <mergeCell ref="N2:V2"/>
    <mergeCell ref="U34:V34"/>
    <mergeCell ref="U36:V36"/>
    <mergeCell ref="N37:Q37"/>
    <mergeCell ref="R37:T37"/>
    <mergeCell ref="U27:V27"/>
    <mergeCell ref="U29:V29"/>
    <mergeCell ref="U31:V31"/>
    <mergeCell ref="U32:V32"/>
    <mergeCell ref="W5:AF5"/>
    <mergeCell ref="W6:AF6"/>
    <mergeCell ref="W7:AF7"/>
    <mergeCell ref="W8:AF8"/>
    <mergeCell ref="W9:AF9"/>
    <mergeCell ref="W10:AF10"/>
    <mergeCell ref="W11:AF11"/>
    <mergeCell ref="W12:AF12"/>
    <mergeCell ref="W13:AF13"/>
    <mergeCell ref="W25:AF25"/>
    <mergeCell ref="U33:V33"/>
    <mergeCell ref="U19:V19"/>
    <mergeCell ref="U8:V8"/>
    <mergeCell ref="U17:V17"/>
    <mergeCell ref="W14:AF14"/>
    <mergeCell ref="W31:AF31"/>
    <mergeCell ref="W35:AF35"/>
    <mergeCell ref="W39:AF39"/>
    <mergeCell ref="W15:AF15"/>
    <mergeCell ref="W27:AF27"/>
    <mergeCell ref="W26:AF26"/>
    <mergeCell ref="W28:AF28"/>
    <mergeCell ref="W29:AF29"/>
    <mergeCell ref="W30:AF30"/>
    <mergeCell ref="W17:AF17"/>
    <mergeCell ref="W18:AF18"/>
    <mergeCell ref="W19:AF19"/>
    <mergeCell ref="W21:AF21"/>
    <mergeCell ref="W22:AF22"/>
    <mergeCell ref="W33:AF33"/>
    <mergeCell ref="W34:AF34"/>
    <mergeCell ref="W36:AF36"/>
    <mergeCell ref="W32:AF32"/>
    <mergeCell ref="A41:AF41"/>
    <mergeCell ref="A42:AF42"/>
    <mergeCell ref="W16:AF16"/>
    <mergeCell ref="W20:AF20"/>
    <mergeCell ref="W23:AF23"/>
    <mergeCell ref="W37:AF37"/>
    <mergeCell ref="W38:AF38"/>
    <mergeCell ref="W40:AF40"/>
    <mergeCell ref="A37:F37"/>
    <mergeCell ref="G37:J37"/>
    <mergeCell ref="K37:M37"/>
    <mergeCell ref="U37:V37"/>
    <mergeCell ref="A40:F40"/>
    <mergeCell ref="G40:J40"/>
    <mergeCell ref="K40:M40"/>
    <mergeCell ref="N40:Q40"/>
    <mergeCell ref="R40:T40"/>
    <mergeCell ref="U40:V40"/>
    <mergeCell ref="A39:F39"/>
    <mergeCell ref="G39:J39"/>
    <mergeCell ref="A38:F38"/>
    <mergeCell ref="G38:J38"/>
    <mergeCell ref="K38:M38"/>
    <mergeCell ref="N38:Q38"/>
  </mergeCells>
  <conditionalFormatting sqref="U4:V40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  <ignoredErrors>
    <ignoredError sqref="U4:V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1E5A-9607-4DBE-AEE8-E04376BE5442}">
  <sheetPr>
    <pageSetUpPr fitToPage="1"/>
  </sheetPr>
  <dimension ref="A1:Z137"/>
  <sheetViews>
    <sheetView zoomScale="140" zoomScaleNormal="140" workbookViewId="0">
      <pane ySplit="3" topLeftCell="A13" activePane="bottomLeft" state="frozen"/>
      <selection pane="bottomLeft" activeCell="AB19" sqref="AB19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thickBot="1" x14ac:dyDescent="0.2">
      <c r="A1" s="15" t="s">
        <v>144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21" t="str">
        <f>'1. základní údaje'!F3</f>
        <v>OSP MMB  PROGRAM III - AKTIVITY V OBLASTI DROG A ZÁVISLOSTÍ</v>
      </c>
    </row>
    <row r="2" spans="1:26" s="3" customFormat="1" ht="42.75" customHeight="1" x14ac:dyDescent="0.15">
      <c r="A2" s="591" t="s">
        <v>145</v>
      </c>
      <c r="B2" s="592"/>
      <c r="C2" s="592"/>
      <c r="D2" s="592"/>
      <c r="E2" s="592"/>
      <c r="F2" s="593"/>
      <c r="G2" s="597" t="s">
        <v>146</v>
      </c>
      <c r="H2" s="598"/>
      <c r="I2" s="598"/>
      <c r="J2" s="598"/>
      <c r="K2" s="599"/>
      <c r="L2" s="597" t="s">
        <v>147</v>
      </c>
      <c r="M2" s="598"/>
      <c r="N2" s="598"/>
      <c r="O2" s="598"/>
      <c r="P2" s="599"/>
      <c r="Q2" s="600"/>
      <c r="R2" s="493"/>
      <c r="S2" s="493"/>
      <c r="T2" s="493"/>
      <c r="U2" s="493"/>
      <c r="V2" s="493"/>
      <c r="W2" s="493"/>
      <c r="X2" s="493"/>
      <c r="Y2" s="493"/>
      <c r="Z2" s="601"/>
    </row>
    <row r="3" spans="1:26" s="3" customFormat="1" ht="25.5" customHeight="1" thickBot="1" x14ac:dyDescent="0.2">
      <c r="A3" s="594"/>
      <c r="B3" s="595"/>
      <c r="C3" s="595"/>
      <c r="D3" s="595"/>
      <c r="E3" s="595"/>
      <c r="F3" s="596"/>
      <c r="G3" s="602" t="s">
        <v>148</v>
      </c>
      <c r="H3" s="603"/>
      <c r="I3" s="603"/>
      <c r="J3" s="604" t="s">
        <v>149</v>
      </c>
      <c r="K3" s="605"/>
      <c r="L3" s="602" t="s">
        <v>148</v>
      </c>
      <c r="M3" s="603"/>
      <c r="N3" s="603"/>
      <c r="O3" s="604" t="s">
        <v>149</v>
      </c>
      <c r="P3" s="605"/>
      <c r="Q3" s="606" t="s">
        <v>150</v>
      </c>
      <c r="R3" s="604"/>
      <c r="S3" s="604"/>
      <c r="T3" s="604"/>
      <c r="U3" s="604"/>
      <c r="V3" s="604"/>
      <c r="W3" s="604"/>
      <c r="X3" s="604"/>
      <c r="Y3" s="604"/>
      <c r="Z3" s="605"/>
    </row>
    <row r="4" spans="1:26" s="3" customFormat="1" ht="31.5" customHeight="1" x14ac:dyDescent="0.15">
      <c r="A4" s="581" t="str">
        <f>'1. základní údaje'!F3</f>
        <v>OSP MMB  PROGRAM III - AKTIVITY V OBLASTI DROG A ZÁVISLOSTÍ</v>
      </c>
      <c r="B4" s="582"/>
      <c r="C4" s="582"/>
      <c r="D4" s="582"/>
      <c r="E4" s="582"/>
      <c r="F4" s="583"/>
      <c r="G4" s="584">
        <f>'6. rozpočet'!K4</f>
        <v>0</v>
      </c>
      <c r="H4" s="585"/>
      <c r="I4" s="585"/>
      <c r="J4" s="586" t="e">
        <f>G4/G20</f>
        <v>#DIV/0!</v>
      </c>
      <c r="K4" s="587"/>
      <c r="L4" s="584">
        <f>'6. rozpočet'!R4</f>
        <v>0</v>
      </c>
      <c r="M4" s="585"/>
      <c r="N4" s="585"/>
      <c r="O4" s="586" t="e">
        <f>L4/L20</f>
        <v>#DIV/0!</v>
      </c>
      <c r="P4" s="587"/>
      <c r="Q4" s="588"/>
      <c r="R4" s="589"/>
      <c r="S4" s="589"/>
      <c r="T4" s="589"/>
      <c r="U4" s="589"/>
      <c r="V4" s="589"/>
      <c r="W4" s="589"/>
      <c r="X4" s="589"/>
      <c r="Y4" s="589"/>
      <c r="Z4" s="590"/>
    </row>
    <row r="5" spans="1:26" s="3" customFormat="1" ht="24.95" customHeight="1" x14ac:dyDescent="0.15">
      <c r="A5" s="214" t="s">
        <v>185</v>
      </c>
      <c r="B5" s="215"/>
      <c r="C5" s="215"/>
      <c r="D5" s="215"/>
      <c r="E5" s="215"/>
      <c r="F5" s="162"/>
      <c r="G5" s="572"/>
      <c r="H5" s="573"/>
      <c r="I5" s="573"/>
      <c r="J5" s="574" t="e">
        <f>G5/G20</f>
        <v>#DIV/0!</v>
      </c>
      <c r="K5" s="575"/>
      <c r="L5" s="572"/>
      <c r="M5" s="573"/>
      <c r="N5" s="573"/>
      <c r="O5" s="576" t="e">
        <f>L5/L20</f>
        <v>#DIV/0!</v>
      </c>
      <c r="P5" s="577"/>
      <c r="Q5" s="578"/>
      <c r="R5" s="579"/>
      <c r="S5" s="579"/>
      <c r="T5" s="579"/>
      <c r="U5" s="579"/>
      <c r="V5" s="579"/>
      <c r="W5" s="579"/>
      <c r="X5" s="579"/>
      <c r="Y5" s="579"/>
      <c r="Z5" s="580"/>
    </row>
    <row r="6" spans="1:26" s="3" customFormat="1" ht="24.95" customHeight="1" x14ac:dyDescent="0.15">
      <c r="A6" s="214" t="s">
        <v>151</v>
      </c>
      <c r="B6" s="215"/>
      <c r="C6" s="215"/>
      <c r="D6" s="215"/>
      <c r="E6" s="215"/>
      <c r="F6" s="162"/>
      <c r="G6" s="572"/>
      <c r="H6" s="573"/>
      <c r="I6" s="573"/>
      <c r="J6" s="574" t="e">
        <f>G6/G20</f>
        <v>#DIV/0!</v>
      </c>
      <c r="K6" s="575"/>
      <c r="L6" s="572"/>
      <c r="M6" s="573"/>
      <c r="N6" s="573"/>
      <c r="O6" s="576" t="e">
        <f>L6/L20</f>
        <v>#DIV/0!</v>
      </c>
      <c r="P6" s="577"/>
      <c r="Q6" s="578"/>
      <c r="R6" s="579"/>
      <c r="S6" s="579"/>
      <c r="T6" s="579"/>
      <c r="U6" s="579"/>
      <c r="V6" s="579"/>
      <c r="W6" s="579"/>
      <c r="X6" s="579"/>
      <c r="Y6" s="579"/>
      <c r="Z6" s="580"/>
    </row>
    <row r="7" spans="1:26" s="3" customFormat="1" ht="24.95" customHeight="1" x14ac:dyDescent="0.15">
      <c r="A7" s="214" t="s">
        <v>152</v>
      </c>
      <c r="B7" s="215"/>
      <c r="C7" s="215"/>
      <c r="D7" s="215"/>
      <c r="E7" s="215"/>
      <c r="F7" s="162"/>
      <c r="G7" s="572"/>
      <c r="H7" s="573"/>
      <c r="I7" s="573"/>
      <c r="J7" s="574" t="e">
        <f>G7/G20</f>
        <v>#DIV/0!</v>
      </c>
      <c r="K7" s="575"/>
      <c r="L7" s="572"/>
      <c r="M7" s="573"/>
      <c r="N7" s="573"/>
      <c r="O7" s="576" t="e">
        <f>L7/L20</f>
        <v>#DIV/0!</v>
      </c>
      <c r="P7" s="577"/>
      <c r="Q7" s="578"/>
      <c r="R7" s="579"/>
      <c r="S7" s="579"/>
      <c r="T7" s="579"/>
      <c r="U7" s="579"/>
      <c r="V7" s="579"/>
      <c r="W7" s="579"/>
      <c r="X7" s="579"/>
      <c r="Y7" s="579"/>
      <c r="Z7" s="580"/>
    </row>
    <row r="8" spans="1:26" s="3" customFormat="1" ht="24.95" customHeight="1" x14ac:dyDescent="0.15">
      <c r="A8" s="214" t="s">
        <v>153</v>
      </c>
      <c r="B8" s="215"/>
      <c r="C8" s="215"/>
      <c r="D8" s="215"/>
      <c r="E8" s="215"/>
      <c r="F8" s="162"/>
      <c r="G8" s="572"/>
      <c r="H8" s="573"/>
      <c r="I8" s="573"/>
      <c r="J8" s="574" t="e">
        <f>G8/G20</f>
        <v>#DIV/0!</v>
      </c>
      <c r="K8" s="575"/>
      <c r="L8" s="572"/>
      <c r="M8" s="573"/>
      <c r="N8" s="573"/>
      <c r="O8" s="576" t="e">
        <f>L8/L20</f>
        <v>#DIV/0!</v>
      </c>
      <c r="P8" s="577"/>
      <c r="Q8" s="578"/>
      <c r="R8" s="579"/>
      <c r="S8" s="579"/>
      <c r="T8" s="579"/>
      <c r="U8" s="579"/>
      <c r="V8" s="579"/>
      <c r="W8" s="579"/>
      <c r="X8" s="579"/>
      <c r="Y8" s="579"/>
      <c r="Z8" s="580"/>
    </row>
    <row r="9" spans="1:26" s="3" customFormat="1" ht="24.95" customHeight="1" x14ac:dyDescent="0.15">
      <c r="A9" s="214" t="s">
        <v>154</v>
      </c>
      <c r="B9" s="215"/>
      <c r="C9" s="215"/>
      <c r="D9" s="215"/>
      <c r="E9" s="215"/>
      <c r="F9" s="162"/>
      <c r="G9" s="572"/>
      <c r="H9" s="573"/>
      <c r="I9" s="573"/>
      <c r="J9" s="574" t="e">
        <f>G9/G20</f>
        <v>#DIV/0!</v>
      </c>
      <c r="K9" s="575"/>
      <c r="L9" s="572"/>
      <c r="M9" s="573"/>
      <c r="N9" s="573"/>
      <c r="O9" s="576" t="e">
        <f>L9/L20</f>
        <v>#DIV/0!</v>
      </c>
      <c r="P9" s="577"/>
      <c r="Q9" s="578"/>
      <c r="R9" s="579"/>
      <c r="S9" s="579"/>
      <c r="T9" s="579"/>
      <c r="U9" s="579"/>
      <c r="V9" s="579"/>
      <c r="W9" s="579"/>
      <c r="X9" s="579"/>
      <c r="Y9" s="579"/>
      <c r="Z9" s="580"/>
    </row>
    <row r="10" spans="1:26" s="3" customFormat="1" ht="24.95" customHeight="1" x14ac:dyDescent="0.15">
      <c r="A10" s="214" t="s">
        <v>155</v>
      </c>
      <c r="B10" s="215"/>
      <c r="C10" s="215"/>
      <c r="D10" s="215"/>
      <c r="E10" s="215"/>
      <c r="F10" s="162"/>
      <c r="G10" s="572"/>
      <c r="H10" s="573"/>
      <c r="I10" s="573"/>
      <c r="J10" s="574" t="e">
        <f>G10/G20</f>
        <v>#DIV/0!</v>
      </c>
      <c r="K10" s="575"/>
      <c r="L10" s="572"/>
      <c r="M10" s="573"/>
      <c r="N10" s="573"/>
      <c r="O10" s="576" t="e">
        <f>L10/L20</f>
        <v>#DIV/0!</v>
      </c>
      <c r="P10" s="577"/>
      <c r="Q10" s="578"/>
      <c r="R10" s="579"/>
      <c r="S10" s="579"/>
      <c r="T10" s="579"/>
      <c r="U10" s="579"/>
      <c r="V10" s="579"/>
      <c r="W10" s="579"/>
      <c r="X10" s="579"/>
      <c r="Y10" s="579"/>
      <c r="Z10" s="580"/>
    </row>
    <row r="11" spans="1:26" s="3" customFormat="1" ht="24.95" customHeight="1" x14ac:dyDescent="0.15">
      <c r="A11" s="214" t="s">
        <v>156</v>
      </c>
      <c r="B11" s="215"/>
      <c r="C11" s="215"/>
      <c r="D11" s="215"/>
      <c r="E11" s="215"/>
      <c r="F11" s="162"/>
      <c r="G11" s="572"/>
      <c r="H11" s="573"/>
      <c r="I11" s="573"/>
      <c r="J11" s="574" t="e">
        <f>G11/G20</f>
        <v>#DIV/0!</v>
      </c>
      <c r="K11" s="575"/>
      <c r="L11" s="572"/>
      <c r="M11" s="573"/>
      <c r="N11" s="573"/>
      <c r="O11" s="576" t="e">
        <f>L11/L20</f>
        <v>#DIV/0!</v>
      </c>
      <c r="P11" s="577"/>
      <c r="Q11" s="578"/>
      <c r="R11" s="579"/>
      <c r="S11" s="579"/>
      <c r="T11" s="579"/>
      <c r="U11" s="579"/>
      <c r="V11" s="579"/>
      <c r="W11" s="579"/>
      <c r="X11" s="579"/>
      <c r="Y11" s="579"/>
      <c r="Z11" s="580"/>
    </row>
    <row r="12" spans="1:26" s="3" customFormat="1" ht="24.95" customHeight="1" x14ac:dyDescent="0.15">
      <c r="A12" s="214" t="s">
        <v>157</v>
      </c>
      <c r="B12" s="215"/>
      <c r="C12" s="215"/>
      <c r="D12" s="215"/>
      <c r="E12" s="215"/>
      <c r="F12" s="162"/>
      <c r="G12" s="572"/>
      <c r="H12" s="573"/>
      <c r="I12" s="573"/>
      <c r="J12" s="574" t="e">
        <f>G12/G20</f>
        <v>#DIV/0!</v>
      </c>
      <c r="K12" s="575"/>
      <c r="L12" s="572"/>
      <c r="M12" s="573"/>
      <c r="N12" s="573"/>
      <c r="O12" s="576" t="e">
        <f>L12/L20</f>
        <v>#DIV/0!</v>
      </c>
      <c r="P12" s="577"/>
      <c r="Q12" s="578"/>
      <c r="R12" s="579"/>
      <c r="S12" s="579"/>
      <c r="T12" s="579"/>
      <c r="U12" s="579"/>
      <c r="V12" s="579"/>
      <c r="W12" s="579"/>
      <c r="X12" s="579"/>
      <c r="Y12" s="579"/>
      <c r="Z12" s="580"/>
    </row>
    <row r="13" spans="1:26" s="3" customFormat="1" ht="24.95" customHeight="1" x14ac:dyDescent="0.15">
      <c r="A13" s="214" t="s">
        <v>158</v>
      </c>
      <c r="B13" s="215"/>
      <c r="C13" s="215"/>
      <c r="D13" s="215"/>
      <c r="E13" s="215"/>
      <c r="F13" s="162"/>
      <c r="G13" s="572"/>
      <c r="H13" s="573"/>
      <c r="I13" s="573"/>
      <c r="J13" s="574" t="e">
        <f>G13/G20</f>
        <v>#DIV/0!</v>
      </c>
      <c r="K13" s="575"/>
      <c r="L13" s="572"/>
      <c r="M13" s="573"/>
      <c r="N13" s="573"/>
      <c r="O13" s="576" t="e">
        <f>L13/L20</f>
        <v>#DIV/0!</v>
      </c>
      <c r="P13" s="577"/>
      <c r="Q13" s="578"/>
      <c r="R13" s="579"/>
      <c r="S13" s="579"/>
      <c r="T13" s="579"/>
      <c r="U13" s="579"/>
      <c r="V13" s="579"/>
      <c r="W13" s="579"/>
      <c r="X13" s="579"/>
      <c r="Y13" s="579"/>
      <c r="Z13" s="580"/>
    </row>
    <row r="14" spans="1:26" s="3" customFormat="1" ht="24.95" customHeight="1" x14ac:dyDescent="0.15">
      <c r="A14" s="214" t="s">
        <v>159</v>
      </c>
      <c r="B14" s="215"/>
      <c r="C14" s="215"/>
      <c r="D14" s="215"/>
      <c r="E14" s="215"/>
      <c r="F14" s="162"/>
      <c r="G14" s="572"/>
      <c r="H14" s="573"/>
      <c r="I14" s="573"/>
      <c r="J14" s="574" t="e">
        <f>G14/G20</f>
        <v>#DIV/0!</v>
      </c>
      <c r="K14" s="575"/>
      <c r="L14" s="572"/>
      <c r="M14" s="573"/>
      <c r="N14" s="573"/>
      <c r="O14" s="576" t="e">
        <f>L14/L20</f>
        <v>#DIV/0!</v>
      </c>
      <c r="P14" s="577"/>
      <c r="Q14" s="578"/>
      <c r="R14" s="579"/>
      <c r="S14" s="579"/>
      <c r="T14" s="579"/>
      <c r="U14" s="579"/>
      <c r="V14" s="579"/>
      <c r="W14" s="579"/>
      <c r="X14" s="579"/>
      <c r="Y14" s="579"/>
      <c r="Z14" s="580"/>
    </row>
    <row r="15" spans="1:26" s="3" customFormat="1" ht="24.95" customHeight="1" x14ac:dyDescent="0.15">
      <c r="A15" s="214" t="s">
        <v>160</v>
      </c>
      <c r="B15" s="215"/>
      <c r="C15" s="215"/>
      <c r="D15" s="215"/>
      <c r="E15" s="215"/>
      <c r="F15" s="162"/>
      <c r="G15" s="572"/>
      <c r="H15" s="573"/>
      <c r="I15" s="573"/>
      <c r="J15" s="574" t="e">
        <f>G15/G20</f>
        <v>#DIV/0!</v>
      </c>
      <c r="K15" s="575"/>
      <c r="L15" s="572"/>
      <c r="M15" s="573"/>
      <c r="N15" s="573"/>
      <c r="O15" s="576" t="e">
        <f>L15/L20</f>
        <v>#DIV/0!</v>
      </c>
      <c r="P15" s="577"/>
      <c r="Q15" s="578"/>
      <c r="R15" s="579"/>
      <c r="S15" s="579"/>
      <c r="T15" s="579"/>
      <c r="U15" s="579"/>
      <c r="V15" s="579"/>
      <c r="W15" s="579"/>
      <c r="X15" s="579"/>
      <c r="Y15" s="579"/>
      <c r="Z15" s="580"/>
    </row>
    <row r="16" spans="1:26" s="3" customFormat="1" ht="24.95" customHeight="1" x14ac:dyDescent="0.15">
      <c r="A16" s="214" t="s">
        <v>161</v>
      </c>
      <c r="B16" s="215"/>
      <c r="C16" s="215"/>
      <c r="D16" s="215"/>
      <c r="E16" s="215"/>
      <c r="F16" s="162"/>
      <c r="G16" s="572"/>
      <c r="H16" s="573"/>
      <c r="I16" s="573"/>
      <c r="J16" s="574" t="e">
        <f>G16/G20</f>
        <v>#DIV/0!</v>
      </c>
      <c r="K16" s="575"/>
      <c r="L16" s="572"/>
      <c r="M16" s="573"/>
      <c r="N16" s="573"/>
      <c r="O16" s="576" t="e">
        <f>L16/L20</f>
        <v>#DIV/0!</v>
      </c>
      <c r="P16" s="577"/>
      <c r="Q16" s="578"/>
      <c r="R16" s="579"/>
      <c r="S16" s="579"/>
      <c r="T16" s="579"/>
      <c r="U16" s="579"/>
      <c r="V16" s="579"/>
      <c r="W16" s="579"/>
      <c r="X16" s="579"/>
      <c r="Y16" s="579"/>
      <c r="Z16" s="580"/>
    </row>
    <row r="17" spans="1:26" s="3" customFormat="1" ht="24.95" customHeight="1" x14ac:dyDescent="0.15">
      <c r="A17" s="214" t="s">
        <v>162</v>
      </c>
      <c r="B17" s="215"/>
      <c r="C17" s="215"/>
      <c r="D17" s="215"/>
      <c r="E17" s="215"/>
      <c r="F17" s="162"/>
      <c r="G17" s="572"/>
      <c r="H17" s="573"/>
      <c r="I17" s="573"/>
      <c r="J17" s="574" t="e">
        <f>G17/G20</f>
        <v>#DIV/0!</v>
      </c>
      <c r="K17" s="575"/>
      <c r="L17" s="572"/>
      <c r="M17" s="573"/>
      <c r="N17" s="573"/>
      <c r="O17" s="576" t="e">
        <f>L17/L20</f>
        <v>#DIV/0!</v>
      </c>
      <c r="P17" s="577"/>
      <c r="Q17" s="578"/>
      <c r="R17" s="579"/>
      <c r="S17" s="579"/>
      <c r="T17" s="579"/>
      <c r="U17" s="579"/>
      <c r="V17" s="579"/>
      <c r="W17" s="579"/>
      <c r="X17" s="579"/>
      <c r="Y17" s="579"/>
      <c r="Z17" s="580"/>
    </row>
    <row r="18" spans="1:26" s="3" customFormat="1" ht="24.95" customHeight="1" x14ac:dyDescent="0.15">
      <c r="A18" s="214" t="s">
        <v>163</v>
      </c>
      <c r="B18" s="215"/>
      <c r="C18" s="215"/>
      <c r="D18" s="215"/>
      <c r="E18" s="215"/>
      <c r="F18" s="162"/>
      <c r="G18" s="572"/>
      <c r="H18" s="573"/>
      <c r="I18" s="573"/>
      <c r="J18" s="574" t="e">
        <f>G18/G20</f>
        <v>#DIV/0!</v>
      </c>
      <c r="K18" s="575"/>
      <c r="L18" s="572"/>
      <c r="M18" s="573"/>
      <c r="N18" s="573"/>
      <c r="O18" s="576" t="e">
        <f>L18/L20</f>
        <v>#DIV/0!</v>
      </c>
      <c r="P18" s="577"/>
      <c r="Q18" s="578"/>
      <c r="R18" s="579"/>
      <c r="S18" s="579"/>
      <c r="T18" s="579"/>
      <c r="U18" s="579"/>
      <c r="V18" s="579"/>
      <c r="W18" s="579"/>
      <c r="X18" s="579"/>
      <c r="Y18" s="579"/>
      <c r="Z18" s="580"/>
    </row>
    <row r="19" spans="1:26" s="3" customFormat="1" ht="24.95" customHeight="1" thickBot="1" x14ac:dyDescent="0.2">
      <c r="A19" s="225" t="s">
        <v>164</v>
      </c>
      <c r="B19" s="226"/>
      <c r="C19" s="226"/>
      <c r="D19" s="226"/>
      <c r="E19" s="226"/>
      <c r="F19" s="562"/>
      <c r="G19" s="563"/>
      <c r="H19" s="564"/>
      <c r="I19" s="564"/>
      <c r="J19" s="565" t="e">
        <f>G19/G20</f>
        <v>#DIV/0!</v>
      </c>
      <c r="K19" s="566"/>
      <c r="L19" s="563"/>
      <c r="M19" s="564"/>
      <c r="N19" s="564"/>
      <c r="O19" s="567" t="e">
        <f>L19/L20</f>
        <v>#DIV/0!</v>
      </c>
      <c r="P19" s="568"/>
      <c r="Q19" s="569"/>
      <c r="R19" s="570"/>
      <c r="S19" s="570"/>
      <c r="T19" s="570"/>
      <c r="U19" s="570"/>
      <c r="V19" s="570"/>
      <c r="W19" s="570"/>
      <c r="X19" s="570"/>
      <c r="Y19" s="570"/>
      <c r="Z19" s="571"/>
    </row>
    <row r="20" spans="1:26" s="3" customFormat="1" ht="24.95" customHeight="1" thickBot="1" x14ac:dyDescent="0.2">
      <c r="A20" s="552" t="s">
        <v>165</v>
      </c>
      <c r="B20" s="553"/>
      <c r="C20" s="553"/>
      <c r="D20" s="553"/>
      <c r="E20" s="553"/>
      <c r="F20" s="554"/>
      <c r="G20" s="555">
        <f>SUM(G4:I19)</f>
        <v>0</v>
      </c>
      <c r="H20" s="556"/>
      <c r="I20" s="556"/>
      <c r="J20" s="557" t="e">
        <f>SUM(J4:K19)</f>
        <v>#DIV/0!</v>
      </c>
      <c r="K20" s="558"/>
      <c r="L20" s="555">
        <f>SUM(L4:N19)</f>
        <v>0</v>
      </c>
      <c r="M20" s="556"/>
      <c r="N20" s="556"/>
      <c r="O20" s="557" t="e">
        <f>SUM(O4:P19)</f>
        <v>#DIV/0!</v>
      </c>
      <c r="P20" s="558"/>
      <c r="Q20" s="559"/>
      <c r="R20" s="560"/>
      <c r="S20" s="560"/>
      <c r="T20" s="560"/>
      <c r="U20" s="560"/>
      <c r="V20" s="560"/>
      <c r="W20" s="560"/>
      <c r="X20" s="560"/>
      <c r="Y20" s="560"/>
      <c r="Z20" s="561"/>
    </row>
    <row r="21" spans="1:26" s="2" customFormat="1" ht="28.5" customHeight="1" thickBot="1" x14ac:dyDescent="0.2">
      <c r="A21" s="547" t="s">
        <v>166</v>
      </c>
      <c r="B21" s="548"/>
      <c r="C21" s="548"/>
      <c r="D21" s="548"/>
      <c r="E21" s="548"/>
      <c r="F21" s="549"/>
      <c r="G21" s="544">
        <f>G20-'6. rozpočet'!G4</f>
        <v>0</v>
      </c>
      <c r="H21" s="545"/>
      <c r="I21" s="545"/>
      <c r="J21" s="545"/>
      <c r="K21" s="546"/>
      <c r="L21" s="544">
        <f>L20-'6. rozpočet'!N4</f>
        <v>0</v>
      </c>
      <c r="M21" s="545"/>
      <c r="N21" s="545"/>
      <c r="O21" s="545"/>
      <c r="P21" s="546"/>
      <c r="Q21" s="550"/>
      <c r="R21" s="550"/>
      <c r="S21" s="550"/>
      <c r="T21" s="550"/>
      <c r="U21" s="550"/>
      <c r="V21" s="550"/>
      <c r="W21" s="550"/>
      <c r="X21" s="550"/>
      <c r="Y21" s="550"/>
      <c r="Z21" s="551"/>
    </row>
    <row r="22" spans="1:26" s="3" customFormat="1" ht="20.100000000000001" customHeight="1" x14ac:dyDescent="0.15">
      <c r="A22" s="541" t="s">
        <v>167</v>
      </c>
      <c r="B22" s="542"/>
      <c r="C22" s="542"/>
      <c r="D22" s="542"/>
      <c r="E22" s="542"/>
      <c r="F22" s="542"/>
      <c r="G22" s="542"/>
      <c r="H22" s="542"/>
      <c r="I22" s="542"/>
      <c r="J22" s="542"/>
      <c r="K22" s="542"/>
      <c r="L22" s="542"/>
      <c r="M22" s="542"/>
      <c r="N22" s="542"/>
      <c r="O22" s="542"/>
      <c r="P22" s="542"/>
      <c r="Q22" s="542"/>
      <c r="R22" s="542"/>
      <c r="S22" s="542"/>
      <c r="T22" s="542"/>
      <c r="U22" s="542"/>
      <c r="V22" s="542"/>
      <c r="W22" s="542"/>
      <c r="X22" s="542"/>
      <c r="Y22" s="542"/>
      <c r="Z22" s="543"/>
    </row>
    <row r="23" spans="1:26" s="3" customFormat="1" ht="60" customHeight="1" thickBot="1" x14ac:dyDescent="0.2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6"/>
    </row>
    <row r="24" spans="1:26" s="3" customFormat="1" ht="12.75" customHeight="1" x14ac:dyDescent="0.15"/>
    <row r="25" spans="1:26" s="3" customFormat="1" ht="12.75" customHeight="1" x14ac:dyDescent="0.15"/>
    <row r="26" spans="1:26" s="3" customFormat="1" ht="12.75" customHeight="1" x14ac:dyDescent="0.15"/>
    <row r="27" spans="1:26" s="3" customFormat="1" ht="12.75" customHeight="1" x14ac:dyDescent="0.15"/>
    <row r="28" spans="1:26" s="3" customFormat="1" ht="12.75" customHeight="1" x14ac:dyDescent="0.15"/>
    <row r="29" spans="1:26" s="3" customFormat="1" ht="12.75" customHeight="1" x14ac:dyDescent="0.15"/>
    <row r="30" spans="1:26" s="3" customFormat="1" ht="12.75" customHeight="1" x14ac:dyDescent="0.15"/>
    <row r="31" spans="1:26" s="3" customFormat="1" ht="12.75" customHeight="1" x14ac:dyDescent="0.15"/>
    <row r="32" spans="1:26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  <row r="124" s="3" customFormat="1" ht="12.75" customHeight="1" x14ac:dyDescent="0.15"/>
    <row r="125" s="3" customFormat="1" ht="12.75" customHeight="1" x14ac:dyDescent="0.15"/>
    <row r="126" s="3" customFormat="1" ht="12.75" customHeight="1" x14ac:dyDescent="0.15"/>
    <row r="127" s="3" customFormat="1" ht="12.75" customHeight="1" x14ac:dyDescent="0.15"/>
    <row r="128" s="3" customFormat="1" ht="12.75" customHeight="1" x14ac:dyDescent="0.15"/>
    <row r="129" s="3" customFormat="1" ht="12.75" customHeight="1" x14ac:dyDescent="0.15"/>
    <row r="130" s="3" customFormat="1" ht="12.75" customHeight="1" x14ac:dyDescent="0.15"/>
    <row r="131" s="3" customFormat="1" ht="12.75" customHeight="1" x14ac:dyDescent="0.15"/>
    <row r="132" s="3" customFormat="1" ht="12.75" customHeight="1" x14ac:dyDescent="0.15"/>
    <row r="133" s="3" customFormat="1" ht="12.75" customHeight="1" x14ac:dyDescent="0.15"/>
    <row r="134" s="3" customFormat="1" ht="12.75" customHeight="1" x14ac:dyDescent="0.15"/>
    <row r="135" s="3" customFormat="1" ht="12.75" customHeight="1" x14ac:dyDescent="0.15"/>
    <row r="136" s="3" customFormat="1" ht="12.75" customHeight="1" x14ac:dyDescent="0.15"/>
    <row r="137" s="3" customFormat="1" ht="12.75" customHeight="1" x14ac:dyDescent="0.15"/>
  </sheetData>
  <sheetProtection algorithmName="SHA-512" hashValue="zBOAkaZ0VOlbr3sPRvntd4zGvyguAGccBSg61oeGthRynkhkZZ3jRq7o9eUh4wRA3acqK/Y14vmeB0r6WN0+DA==" saltValue="ai8Blp+BmYo9w7KVn8LQHQ==" spinCount="100000" sheet="1" objects="1" scenarios="1"/>
  <protectedRanges>
    <protectedRange sqref="G5:I19 L5:N19 Q5:Z19 A23" name="Oblast1"/>
  </protectedRanges>
  <mergeCells count="117">
    <mergeCell ref="A2:F3"/>
    <mergeCell ref="G2:K2"/>
    <mergeCell ref="L2:P2"/>
    <mergeCell ref="Q2:Z2"/>
    <mergeCell ref="G3:I3"/>
    <mergeCell ref="J3:K3"/>
    <mergeCell ref="L3:N3"/>
    <mergeCell ref="O3:P3"/>
    <mergeCell ref="Q3:Z3"/>
    <mergeCell ref="A4:F4"/>
    <mergeCell ref="G4:I4"/>
    <mergeCell ref="J4:K4"/>
    <mergeCell ref="L4:N4"/>
    <mergeCell ref="O4:P4"/>
    <mergeCell ref="Q4:Z4"/>
    <mergeCell ref="A7:F7"/>
    <mergeCell ref="G7:I7"/>
    <mergeCell ref="J7:K7"/>
    <mergeCell ref="L7:N7"/>
    <mergeCell ref="O7:P7"/>
    <mergeCell ref="Q7:Z7"/>
    <mergeCell ref="A6:F6"/>
    <mergeCell ref="G6:I6"/>
    <mergeCell ref="J6:K6"/>
    <mergeCell ref="L6:N6"/>
    <mergeCell ref="O6:P6"/>
    <mergeCell ref="Q6:Z6"/>
    <mergeCell ref="A5:F5"/>
    <mergeCell ref="G5:I5"/>
    <mergeCell ref="J5:K5"/>
    <mergeCell ref="L5:N5"/>
    <mergeCell ref="O5:P5"/>
    <mergeCell ref="Q5:Z5"/>
    <mergeCell ref="A9:F9"/>
    <mergeCell ref="G9:I9"/>
    <mergeCell ref="J9:K9"/>
    <mergeCell ref="L9:N9"/>
    <mergeCell ref="O9:P9"/>
    <mergeCell ref="Q9:Z9"/>
    <mergeCell ref="A8:F8"/>
    <mergeCell ref="G8:I8"/>
    <mergeCell ref="J8:K8"/>
    <mergeCell ref="L8:N8"/>
    <mergeCell ref="O8:P8"/>
    <mergeCell ref="Q8:Z8"/>
    <mergeCell ref="A11:F11"/>
    <mergeCell ref="G11:I11"/>
    <mergeCell ref="J11:K11"/>
    <mergeCell ref="L11:N11"/>
    <mergeCell ref="O11:P11"/>
    <mergeCell ref="Q11:Z11"/>
    <mergeCell ref="A10:F10"/>
    <mergeCell ref="G10:I10"/>
    <mergeCell ref="J10:K10"/>
    <mergeCell ref="L10:N10"/>
    <mergeCell ref="O10:P10"/>
    <mergeCell ref="Q10:Z10"/>
    <mergeCell ref="A13:F13"/>
    <mergeCell ref="G13:I13"/>
    <mergeCell ref="J13:K13"/>
    <mergeCell ref="L13:N13"/>
    <mergeCell ref="O13:P13"/>
    <mergeCell ref="Q13:Z13"/>
    <mergeCell ref="A12:F12"/>
    <mergeCell ref="G12:I12"/>
    <mergeCell ref="J12:K12"/>
    <mergeCell ref="L12:N12"/>
    <mergeCell ref="O12:P12"/>
    <mergeCell ref="Q12:Z12"/>
    <mergeCell ref="A15:F15"/>
    <mergeCell ref="G15:I15"/>
    <mergeCell ref="J15:K15"/>
    <mergeCell ref="L15:N15"/>
    <mergeCell ref="O15:P15"/>
    <mergeCell ref="Q15:Z15"/>
    <mergeCell ref="A14:F14"/>
    <mergeCell ref="G14:I14"/>
    <mergeCell ref="J14:K14"/>
    <mergeCell ref="L14:N14"/>
    <mergeCell ref="O14:P14"/>
    <mergeCell ref="Q14:Z14"/>
    <mergeCell ref="A17:F17"/>
    <mergeCell ref="G17:I17"/>
    <mergeCell ref="J17:K17"/>
    <mergeCell ref="L17:N17"/>
    <mergeCell ref="O17:P17"/>
    <mergeCell ref="Q17:Z17"/>
    <mergeCell ref="A16:F16"/>
    <mergeCell ref="G16:I16"/>
    <mergeCell ref="J16:K16"/>
    <mergeCell ref="L16:N16"/>
    <mergeCell ref="O16:P16"/>
    <mergeCell ref="Q16:Z16"/>
    <mergeCell ref="A19:F19"/>
    <mergeCell ref="G19:I19"/>
    <mergeCell ref="J19:K19"/>
    <mergeCell ref="L19:N19"/>
    <mergeCell ref="O19:P19"/>
    <mergeCell ref="Q19:Z19"/>
    <mergeCell ref="A18:F18"/>
    <mergeCell ref="G18:I18"/>
    <mergeCell ref="J18:K18"/>
    <mergeCell ref="L18:N18"/>
    <mergeCell ref="O18:P18"/>
    <mergeCell ref="Q18:Z18"/>
    <mergeCell ref="A22:Z22"/>
    <mergeCell ref="A23:Z23"/>
    <mergeCell ref="G21:K21"/>
    <mergeCell ref="L21:P21"/>
    <mergeCell ref="A21:F21"/>
    <mergeCell ref="Q21:Z21"/>
    <mergeCell ref="A20:F20"/>
    <mergeCell ref="G20:I20"/>
    <mergeCell ref="J20:K20"/>
    <mergeCell ref="L20:N20"/>
    <mergeCell ref="O20:P20"/>
    <mergeCell ref="Q20:Z20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4BB-990A-4412-9030-4507BB167C54}">
  <sheetPr>
    <pageSetUpPr fitToPage="1"/>
  </sheetPr>
  <dimension ref="A1:Z123"/>
  <sheetViews>
    <sheetView zoomScale="140" zoomScaleNormal="140" workbookViewId="0">
      <selection activeCell="AB10" sqref="AB10"/>
    </sheetView>
  </sheetViews>
  <sheetFormatPr defaultRowHeight="15" x14ac:dyDescent="0.25"/>
  <cols>
    <col min="1" max="26" width="3.28515625" customWidth="1"/>
  </cols>
  <sheetData>
    <row r="1" spans="1:26" s="3" customFormat="1" ht="20.100000000000001" customHeight="1" x14ac:dyDescent="0.15">
      <c r="A1" s="22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4" t="str">
        <f>'1. základní údaje'!F3</f>
        <v>OSP MMB  PROGRAM III - AKTIVITY V OBLASTI DROG A ZÁVISLOSTÍ</v>
      </c>
    </row>
    <row r="2" spans="1:26" s="3" customFormat="1" ht="99.95" customHeight="1" thickBot="1" x14ac:dyDescent="0.2">
      <c r="A2" s="607"/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9"/>
    </row>
    <row r="3" spans="1:26" s="3" customFormat="1" ht="20.100000000000001" customHeight="1" x14ac:dyDescent="0.15">
      <c r="A3" s="106" t="s">
        <v>168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8"/>
    </row>
    <row r="4" spans="1:26" s="4" customFormat="1" ht="12.75" customHeight="1" x14ac:dyDescent="0.25">
      <c r="A4" s="613" t="s">
        <v>169</v>
      </c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614"/>
      <c r="Z4" s="615"/>
    </row>
    <row r="5" spans="1:26" s="4" customFormat="1" ht="20.25" customHeight="1" x14ac:dyDescent="0.25">
      <c r="A5" s="616" t="s">
        <v>170</v>
      </c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8"/>
    </row>
    <row r="6" spans="1:26" s="3" customFormat="1" ht="12.75" customHeight="1" x14ac:dyDescent="0.15">
      <c r="A6" s="619" t="s">
        <v>200</v>
      </c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1"/>
    </row>
    <row r="7" spans="1:26" s="3" customFormat="1" ht="12.75" customHeight="1" x14ac:dyDescent="0.15">
      <c r="A7" s="613" t="s">
        <v>201</v>
      </c>
      <c r="B7" s="614"/>
      <c r="C7" s="614"/>
      <c r="D7" s="614"/>
      <c r="E7" s="614"/>
      <c r="F7" s="614"/>
      <c r="G7" s="614"/>
      <c r="H7" s="614"/>
      <c r="I7" s="614"/>
      <c r="J7" s="614"/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4"/>
      <c r="V7" s="614"/>
      <c r="W7" s="614"/>
      <c r="X7" s="614"/>
      <c r="Y7" s="614"/>
      <c r="Z7" s="615"/>
    </row>
    <row r="8" spans="1:26" s="3" customFormat="1" ht="29.25" customHeight="1" thickBot="1" x14ac:dyDescent="0.2">
      <c r="A8" s="622" t="s">
        <v>206</v>
      </c>
      <c r="B8" s="623"/>
      <c r="C8" s="623"/>
      <c r="D8" s="623"/>
      <c r="E8" s="623"/>
      <c r="F8" s="623"/>
      <c r="G8" s="623"/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3"/>
      <c r="S8" s="623"/>
      <c r="T8" s="623"/>
      <c r="U8" s="623"/>
      <c r="V8" s="623"/>
      <c r="W8" s="623"/>
      <c r="X8" s="623"/>
      <c r="Y8" s="623"/>
      <c r="Z8" s="624"/>
    </row>
    <row r="9" spans="1:26" s="3" customFormat="1" ht="20.100000000000001" customHeight="1" x14ac:dyDescent="0.15">
      <c r="A9" s="106" t="s">
        <v>171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8"/>
    </row>
    <row r="10" spans="1:26" s="3" customFormat="1" ht="39.75" customHeight="1" thickBot="1" x14ac:dyDescent="0.2">
      <c r="A10" s="610" t="s">
        <v>172</v>
      </c>
      <c r="B10" s="611"/>
      <c r="C10" s="611"/>
      <c r="D10" s="611"/>
      <c r="E10" s="611"/>
      <c r="F10" s="611"/>
      <c r="G10" s="611"/>
      <c r="H10" s="611"/>
      <c r="I10" s="611"/>
      <c r="J10" s="611"/>
      <c r="K10" s="611"/>
      <c r="L10" s="611"/>
      <c r="M10" s="611"/>
      <c r="N10" s="611"/>
      <c r="O10" s="611"/>
      <c r="P10" s="611"/>
      <c r="Q10" s="611"/>
      <c r="R10" s="611"/>
      <c r="S10" s="611"/>
      <c r="T10" s="611"/>
      <c r="U10" s="611"/>
      <c r="V10" s="611"/>
      <c r="W10" s="611"/>
      <c r="X10" s="611"/>
      <c r="Y10" s="611"/>
      <c r="Z10" s="612"/>
    </row>
    <row r="11" spans="1:26" s="3" customFormat="1" ht="20.100000000000001" customHeight="1" x14ac:dyDescent="0.15">
      <c r="A11" s="625" t="s">
        <v>173</v>
      </c>
      <c r="B11" s="626"/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7"/>
    </row>
    <row r="12" spans="1:26" s="3" customFormat="1" ht="28.5" customHeight="1" x14ac:dyDescent="0.15">
      <c r="A12" s="628" t="s">
        <v>230</v>
      </c>
      <c r="B12" s="629"/>
      <c r="C12" s="629"/>
      <c r="D12" s="629"/>
      <c r="E12" s="629"/>
      <c r="F12" s="629"/>
      <c r="G12" s="629"/>
      <c r="H12" s="629"/>
      <c r="I12" s="629"/>
      <c r="J12" s="629"/>
      <c r="K12" s="629"/>
      <c r="L12" s="629"/>
      <c r="M12" s="629"/>
      <c r="N12" s="629"/>
      <c r="O12" s="629"/>
      <c r="P12" s="629"/>
      <c r="Q12" s="629"/>
      <c r="R12" s="629"/>
      <c r="S12" s="629"/>
      <c r="T12" s="629"/>
      <c r="U12" s="629"/>
      <c r="V12" s="629"/>
      <c r="W12" s="629"/>
      <c r="X12" s="629"/>
      <c r="Y12" s="629"/>
      <c r="Z12" s="630"/>
    </row>
    <row r="13" spans="1:26" s="3" customFormat="1" ht="12.75" customHeight="1" x14ac:dyDescent="0.15">
      <c r="A13" s="214" t="s">
        <v>174</v>
      </c>
      <c r="B13" s="215"/>
      <c r="C13" s="215"/>
      <c r="D13" s="215"/>
      <c r="E13" s="215"/>
      <c r="F13" s="215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7"/>
    </row>
    <row r="14" spans="1:26" s="3" customFormat="1" ht="12.75" customHeight="1" x14ac:dyDescent="0.15">
      <c r="A14" s="214" t="s">
        <v>175</v>
      </c>
      <c r="B14" s="215"/>
      <c r="C14" s="215"/>
      <c r="D14" s="215"/>
      <c r="E14" s="215"/>
      <c r="F14" s="215"/>
      <c r="G14" s="633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7"/>
    </row>
    <row r="15" spans="1:26" s="3" customFormat="1" ht="12.75" customHeight="1" x14ac:dyDescent="0.15">
      <c r="A15" s="214" t="s">
        <v>176</v>
      </c>
      <c r="B15" s="215"/>
      <c r="C15" s="215"/>
      <c r="D15" s="215"/>
      <c r="E15" s="215"/>
      <c r="F15" s="215"/>
      <c r="G15" s="633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7"/>
    </row>
    <row r="16" spans="1:26" s="3" customFormat="1" ht="65.25" customHeight="1" thickBot="1" x14ac:dyDescent="0.2">
      <c r="A16" s="631" t="s">
        <v>177</v>
      </c>
      <c r="B16" s="632"/>
      <c r="C16" s="632"/>
      <c r="D16" s="632"/>
      <c r="E16" s="632"/>
      <c r="F16" s="632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6"/>
    </row>
    <row r="17" s="3" customFormat="1" ht="12.75" customHeight="1" x14ac:dyDescent="0.15"/>
    <row r="18" s="3" customFormat="1" ht="12.75" customHeight="1" x14ac:dyDescent="0.15"/>
    <row r="19" s="3" customFormat="1" ht="12.75" customHeight="1" x14ac:dyDescent="0.15"/>
    <row r="20" s="3" customFormat="1" ht="12.75" customHeight="1" x14ac:dyDescent="0.15"/>
    <row r="21" s="3" customFormat="1" ht="12.75" customHeight="1" x14ac:dyDescent="0.15"/>
    <row r="22" s="3" customFormat="1" ht="12.75" customHeight="1" x14ac:dyDescent="0.15"/>
    <row r="23" s="3" customFormat="1" ht="12.75" customHeight="1" x14ac:dyDescent="0.15"/>
    <row r="24" s="3" customFormat="1" ht="12.75" customHeight="1" x14ac:dyDescent="0.15"/>
    <row r="25" s="3" customFormat="1" ht="12.75" customHeight="1" x14ac:dyDescent="0.15"/>
    <row r="26" s="3" customFormat="1" ht="12.75" customHeight="1" x14ac:dyDescent="0.15"/>
    <row r="27" s="3" customFormat="1" ht="12.75" customHeight="1" x14ac:dyDescent="0.15"/>
    <row r="28" s="3" customFormat="1" ht="12.75" customHeight="1" x14ac:dyDescent="0.15"/>
    <row r="29" s="3" customFormat="1" ht="12.75" customHeight="1" x14ac:dyDescent="0.15"/>
    <row r="30" s="3" customFormat="1" ht="12.75" customHeight="1" x14ac:dyDescent="0.15"/>
    <row r="31" s="3" customFormat="1" ht="12.75" customHeight="1" x14ac:dyDescent="0.15"/>
    <row r="32" s="3" customFormat="1" ht="12.75" customHeight="1" x14ac:dyDescent="0.15"/>
    <row r="33" s="3" customFormat="1" ht="12.75" customHeight="1" x14ac:dyDescent="0.15"/>
    <row r="34" s="3" customFormat="1" ht="12.75" customHeight="1" x14ac:dyDescent="0.15"/>
    <row r="35" s="3" customFormat="1" ht="12.75" customHeight="1" x14ac:dyDescent="0.15"/>
    <row r="36" s="3" customFormat="1" ht="12.75" customHeight="1" x14ac:dyDescent="0.15"/>
    <row r="37" s="3" customFormat="1" ht="12.75" customHeight="1" x14ac:dyDescent="0.15"/>
    <row r="38" s="3" customFormat="1" ht="12.75" customHeight="1" x14ac:dyDescent="0.15"/>
    <row r="39" s="3" customFormat="1" ht="12.75" customHeight="1" x14ac:dyDescent="0.15"/>
    <row r="40" s="3" customFormat="1" ht="12.75" customHeight="1" x14ac:dyDescent="0.15"/>
    <row r="41" s="3" customFormat="1" ht="12.75" customHeight="1" x14ac:dyDescent="0.15"/>
    <row r="42" s="3" customFormat="1" ht="12.75" customHeight="1" x14ac:dyDescent="0.15"/>
    <row r="43" s="3" customFormat="1" ht="12.75" customHeight="1" x14ac:dyDescent="0.15"/>
    <row r="44" s="3" customFormat="1" ht="12.75" customHeight="1" x14ac:dyDescent="0.15"/>
    <row r="45" s="3" customFormat="1" ht="12.75" customHeight="1" x14ac:dyDescent="0.15"/>
    <row r="46" s="3" customFormat="1" ht="12.75" customHeight="1" x14ac:dyDescent="0.15"/>
    <row r="47" s="3" customFormat="1" ht="12.75" customHeight="1" x14ac:dyDescent="0.15"/>
    <row r="48" s="3" customFormat="1" ht="12.75" customHeight="1" x14ac:dyDescent="0.15"/>
    <row r="49" s="3" customFormat="1" ht="12.75" customHeight="1" x14ac:dyDescent="0.15"/>
    <row r="50" s="3" customFormat="1" ht="12.75" customHeight="1" x14ac:dyDescent="0.15"/>
    <row r="51" s="3" customFormat="1" ht="12.75" customHeight="1" x14ac:dyDescent="0.15"/>
    <row r="52" s="3" customFormat="1" ht="12.75" customHeight="1" x14ac:dyDescent="0.15"/>
    <row r="53" s="3" customFormat="1" ht="12.75" customHeight="1" x14ac:dyDescent="0.15"/>
    <row r="54" s="3" customFormat="1" ht="12.75" customHeight="1" x14ac:dyDescent="0.15"/>
    <row r="55" s="3" customFormat="1" ht="12.75" customHeight="1" x14ac:dyDescent="0.15"/>
    <row r="56" s="3" customFormat="1" ht="12.75" customHeight="1" x14ac:dyDescent="0.15"/>
    <row r="57" s="3" customFormat="1" ht="12.75" customHeight="1" x14ac:dyDescent="0.15"/>
    <row r="58" s="3" customFormat="1" ht="12.75" customHeight="1" x14ac:dyDescent="0.15"/>
    <row r="59" s="3" customFormat="1" ht="12.75" customHeight="1" x14ac:dyDescent="0.15"/>
    <row r="60" s="3" customFormat="1" ht="12.75" customHeight="1" x14ac:dyDescent="0.15"/>
    <row r="61" s="3" customFormat="1" ht="12.75" customHeight="1" x14ac:dyDescent="0.15"/>
    <row r="62" s="3" customFormat="1" ht="12.75" customHeight="1" x14ac:dyDescent="0.15"/>
    <row r="63" s="3" customFormat="1" ht="12.75" customHeight="1" x14ac:dyDescent="0.15"/>
    <row r="64" s="3" customFormat="1" ht="12.75" customHeight="1" x14ac:dyDescent="0.15"/>
    <row r="65" s="3" customFormat="1" ht="12.75" customHeight="1" x14ac:dyDescent="0.15"/>
    <row r="66" s="3" customFormat="1" ht="12.75" customHeight="1" x14ac:dyDescent="0.15"/>
    <row r="67" s="3" customFormat="1" ht="12.75" customHeight="1" x14ac:dyDescent="0.15"/>
    <row r="68" s="3" customFormat="1" ht="12.75" customHeight="1" x14ac:dyDescent="0.15"/>
    <row r="69" s="3" customFormat="1" ht="12.75" customHeight="1" x14ac:dyDescent="0.15"/>
    <row r="70" s="3" customFormat="1" ht="12.75" customHeight="1" x14ac:dyDescent="0.15"/>
    <row r="71" s="3" customFormat="1" ht="12.75" customHeight="1" x14ac:dyDescent="0.15"/>
    <row r="72" s="3" customFormat="1" ht="12.75" customHeight="1" x14ac:dyDescent="0.15"/>
    <row r="73" s="3" customFormat="1" ht="12.75" customHeight="1" x14ac:dyDescent="0.15"/>
    <row r="74" s="3" customFormat="1" ht="12.75" customHeight="1" x14ac:dyDescent="0.15"/>
    <row r="75" s="3" customFormat="1" ht="12.75" customHeight="1" x14ac:dyDescent="0.15"/>
    <row r="76" s="3" customFormat="1" ht="12.75" customHeight="1" x14ac:dyDescent="0.15"/>
    <row r="77" s="3" customFormat="1" ht="12.75" customHeight="1" x14ac:dyDescent="0.15"/>
    <row r="78" s="3" customFormat="1" ht="12.75" customHeight="1" x14ac:dyDescent="0.15"/>
    <row r="79" s="3" customFormat="1" ht="12.75" customHeight="1" x14ac:dyDescent="0.15"/>
    <row r="80" s="3" customFormat="1" ht="12.75" customHeight="1" x14ac:dyDescent="0.15"/>
    <row r="81" s="3" customFormat="1" ht="12.75" customHeight="1" x14ac:dyDescent="0.15"/>
    <row r="82" s="3" customFormat="1" ht="12.75" customHeight="1" x14ac:dyDescent="0.15"/>
    <row r="83" s="3" customFormat="1" ht="12.75" customHeight="1" x14ac:dyDescent="0.15"/>
    <row r="84" s="3" customFormat="1" ht="12.75" customHeight="1" x14ac:dyDescent="0.15"/>
    <row r="85" s="3" customFormat="1" ht="12.75" customHeight="1" x14ac:dyDescent="0.15"/>
    <row r="86" s="3" customFormat="1" ht="12.75" customHeight="1" x14ac:dyDescent="0.15"/>
    <row r="87" s="3" customFormat="1" ht="12.75" customHeight="1" x14ac:dyDescent="0.15"/>
    <row r="88" s="3" customFormat="1" ht="12.75" customHeight="1" x14ac:dyDescent="0.15"/>
    <row r="89" s="3" customFormat="1" ht="12.75" customHeight="1" x14ac:dyDescent="0.15"/>
    <row r="90" s="3" customFormat="1" ht="12.75" customHeight="1" x14ac:dyDescent="0.15"/>
    <row r="91" s="3" customFormat="1" ht="12.75" customHeight="1" x14ac:dyDescent="0.15"/>
    <row r="92" s="3" customFormat="1" ht="12.75" customHeight="1" x14ac:dyDescent="0.15"/>
    <row r="93" s="3" customFormat="1" ht="12.75" customHeight="1" x14ac:dyDescent="0.15"/>
    <row r="94" s="3" customFormat="1" ht="12.75" customHeight="1" x14ac:dyDescent="0.15"/>
    <row r="95" s="3" customFormat="1" ht="12.75" customHeight="1" x14ac:dyDescent="0.15"/>
    <row r="96" s="3" customFormat="1" ht="12.75" customHeight="1" x14ac:dyDescent="0.15"/>
    <row r="97" s="3" customFormat="1" ht="12.75" customHeight="1" x14ac:dyDescent="0.15"/>
    <row r="98" s="3" customFormat="1" ht="12.75" customHeight="1" x14ac:dyDescent="0.15"/>
    <row r="99" s="3" customFormat="1" ht="12.75" customHeight="1" x14ac:dyDescent="0.15"/>
    <row r="100" s="3" customFormat="1" ht="12.75" customHeight="1" x14ac:dyDescent="0.15"/>
    <row r="101" s="3" customFormat="1" ht="12.75" customHeight="1" x14ac:dyDescent="0.15"/>
    <row r="102" s="3" customFormat="1" ht="12.75" customHeight="1" x14ac:dyDescent="0.15"/>
    <row r="103" s="3" customFormat="1" ht="12.75" customHeight="1" x14ac:dyDescent="0.15"/>
    <row r="104" s="3" customFormat="1" ht="12.75" customHeight="1" x14ac:dyDescent="0.15"/>
    <row r="105" s="3" customFormat="1" ht="12.75" customHeight="1" x14ac:dyDescent="0.15"/>
    <row r="106" s="3" customFormat="1" ht="12.75" customHeight="1" x14ac:dyDescent="0.15"/>
    <row r="107" s="3" customFormat="1" ht="12.75" customHeight="1" x14ac:dyDescent="0.15"/>
    <row r="108" s="3" customFormat="1" ht="12.75" customHeight="1" x14ac:dyDescent="0.15"/>
    <row r="109" s="3" customFormat="1" ht="12.75" customHeight="1" x14ac:dyDescent="0.15"/>
    <row r="110" s="3" customFormat="1" ht="12.75" customHeight="1" x14ac:dyDescent="0.15"/>
    <row r="111" s="3" customFormat="1" ht="12.75" customHeight="1" x14ac:dyDescent="0.15"/>
    <row r="112" s="3" customFormat="1" ht="12.75" customHeight="1" x14ac:dyDescent="0.15"/>
    <row r="113" s="3" customFormat="1" ht="12.75" customHeight="1" x14ac:dyDescent="0.15"/>
    <row r="114" s="3" customFormat="1" ht="12.75" customHeight="1" x14ac:dyDescent="0.15"/>
    <row r="115" s="3" customFormat="1" ht="12.75" customHeight="1" x14ac:dyDescent="0.15"/>
    <row r="116" s="3" customFormat="1" ht="12.75" customHeight="1" x14ac:dyDescent="0.15"/>
    <row r="117" s="3" customFormat="1" ht="12.75" customHeight="1" x14ac:dyDescent="0.15"/>
    <row r="118" s="3" customFormat="1" ht="12.75" customHeight="1" x14ac:dyDescent="0.15"/>
    <row r="119" s="3" customFormat="1" ht="12.75" customHeight="1" x14ac:dyDescent="0.15"/>
    <row r="120" s="3" customFormat="1" ht="12.75" customHeight="1" x14ac:dyDescent="0.15"/>
    <row r="121" s="3" customFormat="1" ht="12.75" customHeight="1" x14ac:dyDescent="0.15"/>
    <row r="122" s="3" customFormat="1" ht="12.75" customHeight="1" x14ac:dyDescent="0.15"/>
    <row r="123" s="3" customFormat="1" ht="12.75" customHeight="1" x14ac:dyDescent="0.15"/>
  </sheetData>
  <protectedRanges>
    <protectedRange sqref="A2 G13:Z16" name="Oblast1"/>
  </protectedRanges>
  <mergeCells count="19">
    <mergeCell ref="A11:Z11"/>
    <mergeCell ref="A12:Z12"/>
    <mergeCell ref="G13:Z13"/>
    <mergeCell ref="A16:F16"/>
    <mergeCell ref="G16:Z16"/>
    <mergeCell ref="A15:F15"/>
    <mergeCell ref="G15:Z15"/>
    <mergeCell ref="A14:F14"/>
    <mergeCell ref="G14:Z14"/>
    <mergeCell ref="A13:F13"/>
    <mergeCell ref="A2:Z2"/>
    <mergeCell ref="A3:Z3"/>
    <mergeCell ref="A9:Z9"/>
    <mergeCell ref="A10:Z10"/>
    <mergeCell ref="A4:Z4"/>
    <mergeCell ref="A5:Z5"/>
    <mergeCell ref="A6:Z6"/>
    <mergeCell ref="A7:Z7"/>
    <mergeCell ref="A8:Z8"/>
  </mergeCells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ZÁVĚREČNÁ ZPRÁVA</oddHeader>
    <oddFooter>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8CE5-5A7F-414C-8F45-0E8D5456490E}">
  <dimension ref="A1:B14"/>
  <sheetViews>
    <sheetView workbookViewId="0">
      <selection activeCell="C26" sqref="C26"/>
    </sheetView>
  </sheetViews>
  <sheetFormatPr defaultRowHeight="15" x14ac:dyDescent="0.25"/>
  <cols>
    <col min="1" max="1" width="18.85546875" customWidth="1"/>
    <col min="2" max="2" width="45" customWidth="1"/>
  </cols>
  <sheetData>
    <row r="1" spans="1:2" x14ac:dyDescent="0.25">
      <c r="A1" s="25" t="s">
        <v>207</v>
      </c>
      <c r="B1" s="26"/>
    </row>
    <row r="2" spans="1:2" x14ac:dyDescent="0.25">
      <c r="A2" s="26" t="s">
        <v>24</v>
      </c>
      <c r="B2" s="26" t="s">
        <v>208</v>
      </c>
    </row>
    <row r="3" spans="1:2" x14ac:dyDescent="0.25">
      <c r="A3" s="26" t="s">
        <v>209</v>
      </c>
      <c r="B3" s="26" t="s">
        <v>210</v>
      </c>
    </row>
    <row r="4" spans="1:2" x14ac:dyDescent="0.25">
      <c r="A4" s="26" t="s">
        <v>211</v>
      </c>
      <c r="B4" s="26" t="s">
        <v>212</v>
      </c>
    </row>
    <row r="5" spans="1:2" x14ac:dyDescent="0.25">
      <c r="A5" s="26" t="s">
        <v>213</v>
      </c>
      <c r="B5" s="26" t="s">
        <v>214</v>
      </c>
    </row>
    <row r="6" spans="1:2" x14ac:dyDescent="0.25">
      <c r="A6" s="26" t="s">
        <v>215</v>
      </c>
      <c r="B6" s="26" t="s">
        <v>216</v>
      </c>
    </row>
    <row r="7" spans="1:2" x14ac:dyDescent="0.25">
      <c r="A7" s="26" t="s">
        <v>23</v>
      </c>
      <c r="B7" s="26" t="s">
        <v>217</v>
      </c>
    </row>
    <row r="8" spans="1:2" x14ac:dyDescent="0.25">
      <c r="A8" s="26" t="s">
        <v>26</v>
      </c>
      <c r="B8" s="26" t="s">
        <v>218</v>
      </c>
    </row>
    <row r="9" spans="1:2" x14ac:dyDescent="0.25">
      <c r="A9" s="26" t="s">
        <v>219</v>
      </c>
      <c r="B9" s="26" t="s">
        <v>220</v>
      </c>
    </row>
    <row r="10" spans="1:2" x14ac:dyDescent="0.25">
      <c r="A10" s="26" t="s">
        <v>221</v>
      </c>
      <c r="B10" s="26" t="s">
        <v>222</v>
      </c>
    </row>
    <row r="11" spans="1:2" x14ac:dyDescent="0.25">
      <c r="A11" s="26" t="s">
        <v>155</v>
      </c>
      <c r="B11" s="26" t="s">
        <v>223</v>
      </c>
    </row>
    <row r="12" spans="1:2" x14ac:dyDescent="0.25">
      <c r="A12" s="26" t="s">
        <v>224</v>
      </c>
      <c r="B12" s="26" t="s">
        <v>225</v>
      </c>
    </row>
    <row r="13" spans="1:2" x14ac:dyDescent="0.25">
      <c r="A13" s="26" t="s">
        <v>226</v>
      </c>
      <c r="B13" s="26" t="s">
        <v>227</v>
      </c>
    </row>
    <row r="14" spans="1:2" x14ac:dyDescent="0.25">
      <c r="A14" s="26" t="s">
        <v>228</v>
      </c>
      <c r="B14" s="26" t="s">
        <v>229</v>
      </c>
    </row>
  </sheetData>
  <sheetProtection algorithmName="SHA-512" hashValue="2bRsLHMPO6exkQ2QQy9w/xUIi+8e2jpJCAXxAt1Df/3omQHVHpLwCHF2Qizv9RJCwEGIOtws4kVKbZEHJVTgSA==" saltValue="/TUdrZ8GKxacgRWTynESKg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363d8296df7ae7e737b48fce635f5f37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824672ca6bc4c4f7a8a305c6c41b5b2b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34A297-C23D-4A11-B616-748F8B92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F1160-9B68-4C46-A136-BE9A9BA1A534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486faa3f-af8e-486a-a860-cd18121bcd0f"/>
    <ds:schemaRef ds:uri="c64f38af-02f8-4aa6-b7d5-649e963f902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1C335-AD0E-4F56-8328-C26AC7AB54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1. základní údaje</vt:lpstr>
      <vt:lpstr>2. příjemce</vt:lpstr>
      <vt:lpstr>3. zpráva o realizaci</vt:lpstr>
      <vt:lpstr>4. kvantitativní ukazatele</vt:lpstr>
      <vt:lpstr>5. realizační tým</vt:lpstr>
      <vt:lpstr>6. rozpočet</vt:lpstr>
      <vt:lpstr>7. finanční zajištění</vt:lpstr>
      <vt:lpstr>8. podpis a přílohy</vt:lpstr>
      <vt:lpstr>zkratky</vt:lpstr>
      <vt:lpstr>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2024-09-17T11:25:21Z</cp:lastPrinted>
  <dcterms:created xsi:type="dcterms:W3CDTF">2015-06-05T18:19:34Z</dcterms:created>
  <dcterms:modified xsi:type="dcterms:W3CDTF">2026-01-08T13:43:49Z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