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ichavsm\Desktop\Oprava formulářů\"/>
    </mc:Choice>
  </mc:AlternateContent>
  <xr:revisionPtr revIDLastSave="0" documentId="13_ncr:1_{A1347813-05D8-4E94-B77F-CEDBBF3C8A6A}" xr6:coauthVersionLast="47" xr6:coauthVersionMax="47" xr10:uidLastSave="{00000000-0000-0000-0000-000000000000}"/>
  <bookViews>
    <workbookView xWindow="-120" yWindow="-120" windowWidth="29040" windowHeight="15720" tabRatio="753" activeTab="4" xr2:uid="{00000000-000D-0000-FFFF-FFFF00000000}"/>
  </bookViews>
  <sheets>
    <sheet name="1. základní údaje" sheetId="8" r:id="rId1"/>
    <sheet name="2. příjemce" sheetId="7" r:id="rId2"/>
    <sheet name="3. sociální služba" sheetId="14" r:id="rId3"/>
    <sheet name="4. pracovníci - přímá práce" sheetId="16" r:id="rId4"/>
    <sheet name="5. pracovníci - nepřímá práce" sheetId="22" r:id="rId5"/>
    <sheet name="6. rozpočet" sheetId="20" r:id="rId6"/>
    <sheet name="7. financování SSL" sheetId="19" r:id="rId7"/>
    <sheet name="8. podpis " sheetId="18" r:id="rId8"/>
    <sheet name="zkratky" sheetId="23" r:id="rId9"/>
    <sheet name="working" sheetId="24" state="hidden" r:id="rId10"/>
  </sheets>
  <definedNames>
    <definedName name="_xlnm.Print_Area" localSheetId="0">'1. základní údaje'!$A$1:$Z$36</definedName>
    <definedName name="_xlnm.Print_Area" localSheetId="2">'3. sociální služba'!$A$1:$Z$24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1" i="16" l="1"/>
  <c r="T7" i="16"/>
  <c r="O30" i="20"/>
  <c r="K28" i="20"/>
  <c r="G28" i="20"/>
  <c r="P7" i="19"/>
  <c r="O39" i="20" l="1"/>
  <c r="O44" i="20"/>
  <c r="O49" i="20"/>
  <c r="I54" i="22" l="1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53" i="22"/>
  <c r="W70" i="22"/>
  <c r="AE70" i="22" s="1"/>
  <c r="AE69" i="22"/>
  <c r="W69" i="22"/>
  <c r="W68" i="22"/>
  <c r="AE68" i="22" s="1"/>
  <c r="W67" i="22"/>
  <c r="AE67" i="22" s="1"/>
  <c r="W66" i="22"/>
  <c r="AE66" i="22" s="1"/>
  <c r="AE65" i="22"/>
  <c r="W65" i="22"/>
  <c r="W64" i="22"/>
  <c r="AE64" i="22" s="1"/>
  <c r="W63" i="22"/>
  <c r="AE63" i="22" s="1"/>
  <c r="W62" i="22"/>
  <c r="AE62" i="22" s="1"/>
  <c r="AE61" i="22"/>
  <c r="W61" i="22"/>
  <c r="T47" i="22"/>
  <c r="W47" i="22"/>
  <c r="AE47" i="22" s="1"/>
  <c r="T46" i="22"/>
  <c r="W46" i="22"/>
  <c r="AE46" i="22" s="1"/>
  <c r="T45" i="22"/>
  <c r="W45" i="22"/>
  <c r="AE45" i="22" s="1"/>
  <c r="T44" i="22"/>
  <c r="W44" i="22"/>
  <c r="AE44" i="22" s="1"/>
  <c r="T43" i="22"/>
  <c r="W43" i="22"/>
  <c r="AE43" i="22" s="1"/>
  <c r="T42" i="22"/>
  <c r="W42" i="22"/>
  <c r="AE42" i="22" s="1"/>
  <c r="T41" i="22"/>
  <c r="W41" i="22"/>
  <c r="AE41" i="22" s="1"/>
  <c r="T40" i="22"/>
  <c r="W40" i="22"/>
  <c r="AE40" i="22" s="1"/>
  <c r="T39" i="22"/>
  <c r="W39" i="22"/>
  <c r="AE39" i="22" s="1"/>
  <c r="T38" i="22"/>
  <c r="W38" i="22"/>
  <c r="AE38" i="22" s="1"/>
  <c r="T24" i="22"/>
  <c r="W24" i="22"/>
  <c r="AE24" i="22" s="1"/>
  <c r="T23" i="22"/>
  <c r="W23" i="22"/>
  <c r="AE23" i="22" s="1"/>
  <c r="T22" i="22"/>
  <c r="W22" i="22"/>
  <c r="AE22" i="22" s="1"/>
  <c r="T21" i="22"/>
  <c r="W21" i="22"/>
  <c r="AE21" i="22" s="1"/>
  <c r="T20" i="22"/>
  <c r="W20" i="22"/>
  <c r="AE20" i="22" s="1"/>
  <c r="I54" i="16" l="1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53" i="16"/>
  <c r="W70" i="16"/>
  <c r="AE70" i="16" s="1"/>
  <c r="W69" i="16"/>
  <c r="AE69" i="16" s="1"/>
  <c r="W68" i="16"/>
  <c r="AE68" i="16" s="1"/>
  <c r="W67" i="16"/>
  <c r="AE67" i="16" s="1"/>
  <c r="AE66" i="16"/>
  <c r="W66" i="16"/>
  <c r="W47" i="16"/>
  <c r="AE47" i="16" s="1"/>
  <c r="T47" i="16"/>
  <c r="W46" i="16"/>
  <c r="AE46" i="16" s="1"/>
  <c r="T46" i="16"/>
  <c r="W45" i="16"/>
  <c r="AE45" i="16" s="1"/>
  <c r="T45" i="16"/>
  <c r="W44" i="16"/>
  <c r="AE44" i="16" s="1"/>
  <c r="T44" i="16"/>
  <c r="W43" i="16"/>
  <c r="AE43" i="16" s="1"/>
  <c r="T43" i="16"/>
  <c r="X14" i="14"/>
  <c r="U14" i="14"/>
  <c r="R14" i="14"/>
  <c r="O14" i="14"/>
  <c r="L14" i="14"/>
  <c r="I14" i="14"/>
  <c r="R28" i="8" l="1"/>
  <c r="R27" i="8"/>
  <c r="R26" i="8"/>
  <c r="R25" i="8"/>
  <c r="I28" i="8"/>
  <c r="I27" i="8"/>
  <c r="I26" i="8"/>
  <c r="I25" i="8"/>
  <c r="I24" i="8"/>
  <c r="I23" i="8" l="1"/>
  <c r="N27" i="8" s="1"/>
  <c r="N25" i="8" l="1"/>
  <c r="N28" i="8"/>
  <c r="N24" i="8"/>
  <c r="N26" i="8"/>
  <c r="N23" i="8" l="1"/>
  <c r="M35" i="19"/>
  <c r="M42" i="19" s="1"/>
  <c r="H35" i="19"/>
  <c r="K37" i="19" s="1"/>
  <c r="H20" i="19"/>
  <c r="K32" i="19" l="1"/>
  <c r="K23" i="19"/>
  <c r="P37" i="19"/>
  <c r="P38" i="19"/>
  <c r="P39" i="19"/>
  <c r="P36" i="19"/>
  <c r="W59" i="22" l="1"/>
  <c r="AE59" i="22" s="1"/>
  <c r="W58" i="22"/>
  <c r="AE58" i="22" s="1"/>
  <c r="W57" i="22"/>
  <c r="AE57" i="22" s="1"/>
  <c r="W56" i="22"/>
  <c r="AE56" i="22" s="1"/>
  <c r="T36" i="22"/>
  <c r="W36" i="22"/>
  <c r="AE36" i="22" s="1"/>
  <c r="T35" i="22"/>
  <c r="W35" i="22"/>
  <c r="AE35" i="22" s="1"/>
  <c r="T34" i="22"/>
  <c r="W34" i="22"/>
  <c r="AE34" i="22" s="1"/>
  <c r="T33" i="22"/>
  <c r="W33" i="22"/>
  <c r="AE33" i="22" s="1"/>
  <c r="T32" i="22"/>
  <c r="W32" i="22"/>
  <c r="AE32" i="22" s="1"/>
  <c r="T31" i="22"/>
  <c r="W31" i="22"/>
  <c r="AE31" i="22" s="1"/>
  <c r="T26" i="22"/>
  <c r="W26" i="22"/>
  <c r="AE26" i="22" s="1"/>
  <c r="T25" i="22"/>
  <c r="W25" i="22"/>
  <c r="AE25" i="22" s="1"/>
  <c r="T19" i="22"/>
  <c r="W19" i="22"/>
  <c r="AE19" i="22" s="1"/>
  <c r="T18" i="22"/>
  <c r="W18" i="22"/>
  <c r="AE18" i="22" s="1"/>
  <c r="T17" i="22"/>
  <c r="W17" i="22"/>
  <c r="AE17" i="22" s="1"/>
  <c r="T16" i="22"/>
  <c r="W16" i="22"/>
  <c r="AE16" i="22" s="1"/>
  <c r="T15" i="22"/>
  <c r="W15" i="22"/>
  <c r="AE15" i="22" s="1"/>
  <c r="T14" i="22"/>
  <c r="W14" i="22"/>
  <c r="AE14" i="22" s="1"/>
  <c r="T13" i="22"/>
  <c r="W13" i="22"/>
  <c r="AE13" i="22" s="1"/>
  <c r="T12" i="22"/>
  <c r="W12" i="22"/>
  <c r="AE12" i="22" s="1"/>
  <c r="T11" i="22"/>
  <c r="W11" i="22"/>
  <c r="AE11" i="22" s="1"/>
  <c r="O20" i="20"/>
  <c r="W72" i="16"/>
  <c r="AE72" i="16" s="1"/>
  <c r="W71" i="16"/>
  <c r="AE71" i="16" s="1"/>
  <c r="W65" i="16"/>
  <c r="AE65" i="16" s="1"/>
  <c r="W64" i="16"/>
  <c r="AE64" i="16" s="1"/>
  <c r="W63" i="16"/>
  <c r="AE63" i="16" s="1"/>
  <c r="W62" i="16"/>
  <c r="AE62" i="16" s="1"/>
  <c r="W61" i="16"/>
  <c r="AE61" i="16" s="1"/>
  <c r="W60" i="16"/>
  <c r="AE60" i="16" s="1"/>
  <c r="W59" i="16"/>
  <c r="AE59" i="16" s="1"/>
  <c r="W58" i="16"/>
  <c r="AE58" i="16" s="1"/>
  <c r="W57" i="16"/>
  <c r="AE57" i="16" s="1"/>
  <c r="W56" i="16"/>
  <c r="AE56" i="16" s="1"/>
  <c r="W55" i="16"/>
  <c r="AE55" i="16" s="1"/>
  <c r="W54" i="16"/>
  <c r="AE54" i="16" s="1"/>
  <c r="T49" i="16"/>
  <c r="W49" i="16"/>
  <c r="AE49" i="16" s="1"/>
  <c r="T48" i="16"/>
  <c r="W48" i="16"/>
  <c r="AE48" i="16" s="1"/>
  <c r="W42" i="16"/>
  <c r="AE42" i="16" s="1"/>
  <c r="T42" i="16"/>
  <c r="T41" i="16"/>
  <c r="W41" i="16"/>
  <c r="AE41" i="16" s="1"/>
  <c r="T40" i="16"/>
  <c r="W40" i="16"/>
  <c r="AE40" i="16" s="1"/>
  <c r="W39" i="16"/>
  <c r="AE39" i="16" s="1"/>
  <c r="T39" i="16"/>
  <c r="W38" i="16"/>
  <c r="AE38" i="16" s="1"/>
  <c r="T38" i="16"/>
  <c r="T37" i="16"/>
  <c r="W37" i="16"/>
  <c r="AE37" i="16" s="1"/>
  <c r="W36" i="16"/>
  <c r="AE36" i="16" s="1"/>
  <c r="T36" i="16"/>
  <c r="T35" i="16"/>
  <c r="W35" i="16"/>
  <c r="AE35" i="16" s="1"/>
  <c r="T34" i="16"/>
  <c r="W34" i="16"/>
  <c r="AE34" i="16" s="1"/>
  <c r="T33" i="16"/>
  <c r="W33" i="16"/>
  <c r="AE33" i="16" s="1"/>
  <c r="T32" i="16"/>
  <c r="W32" i="16"/>
  <c r="AE32" i="16" s="1"/>
  <c r="W31" i="16"/>
  <c r="AE31" i="16" s="1"/>
  <c r="T26" i="16"/>
  <c r="W26" i="16"/>
  <c r="AE26" i="16" s="1"/>
  <c r="T25" i="16"/>
  <c r="W25" i="16"/>
  <c r="AE25" i="16" s="1"/>
  <c r="T24" i="16"/>
  <c r="W24" i="16"/>
  <c r="AE24" i="16" s="1"/>
  <c r="T23" i="16"/>
  <c r="W23" i="16"/>
  <c r="AE23" i="16" s="1"/>
  <c r="T22" i="16"/>
  <c r="W22" i="16"/>
  <c r="AE22" i="16" s="1"/>
  <c r="T21" i="16"/>
  <c r="W21" i="16"/>
  <c r="AE21" i="16" s="1"/>
  <c r="T20" i="16"/>
  <c r="W20" i="16"/>
  <c r="AE20" i="16" s="1"/>
  <c r="T19" i="16"/>
  <c r="W19" i="16"/>
  <c r="AE19" i="16" s="1"/>
  <c r="T18" i="16"/>
  <c r="W18" i="16"/>
  <c r="AE18" i="16" s="1"/>
  <c r="T17" i="16"/>
  <c r="W17" i="16"/>
  <c r="AE17" i="16" s="1"/>
  <c r="T16" i="16"/>
  <c r="W16" i="16"/>
  <c r="AE16" i="16" s="1"/>
  <c r="T15" i="16"/>
  <c r="W15" i="16"/>
  <c r="AE15" i="16" s="1"/>
  <c r="T14" i="16"/>
  <c r="W14" i="16"/>
  <c r="AE14" i="16" s="1"/>
  <c r="T13" i="16"/>
  <c r="W13" i="16"/>
  <c r="AE13" i="16" s="1"/>
  <c r="T12" i="16"/>
  <c r="W12" i="16"/>
  <c r="AE12" i="16" s="1"/>
  <c r="T11" i="16"/>
  <c r="W11" i="16"/>
  <c r="AE11" i="16" s="1"/>
  <c r="T10" i="16"/>
  <c r="W10" i="16"/>
  <c r="AE10" i="16" s="1"/>
  <c r="O67" i="20" l="1"/>
  <c r="O66" i="20"/>
  <c r="K62" i="20"/>
  <c r="G62" i="20"/>
  <c r="K58" i="20"/>
  <c r="G58" i="20"/>
  <c r="O64" i="20"/>
  <c r="O65" i="20"/>
  <c r="O68" i="20"/>
  <c r="O69" i="20"/>
  <c r="O70" i="20"/>
  <c r="O60" i="20"/>
  <c r="O59" i="20"/>
  <c r="K52" i="20"/>
  <c r="G52" i="20"/>
  <c r="K47" i="20"/>
  <c r="G47" i="20"/>
  <c r="K42" i="20"/>
  <c r="G42" i="20"/>
  <c r="K37" i="20"/>
  <c r="G37" i="20"/>
  <c r="O54" i="20"/>
  <c r="O53" i="20"/>
  <c r="O50" i="20"/>
  <c r="O48" i="20"/>
  <c r="O51" i="20"/>
  <c r="O46" i="20"/>
  <c r="O45" i="20"/>
  <c r="O43" i="20"/>
  <c r="O41" i="20"/>
  <c r="O40" i="20"/>
  <c r="O38" i="20"/>
  <c r="G57" i="20" l="1"/>
  <c r="K57" i="20"/>
  <c r="O52" i="20"/>
  <c r="G36" i="20"/>
  <c r="K36" i="20"/>
  <c r="O47" i="20"/>
  <c r="O42" i="20"/>
  <c r="G16" i="20" l="1"/>
  <c r="K16" i="20"/>
  <c r="K11" i="20"/>
  <c r="G11" i="20"/>
  <c r="O86" i="20"/>
  <c r="K85" i="20"/>
  <c r="G85" i="20"/>
  <c r="O84" i="20"/>
  <c r="O83" i="20"/>
  <c r="O82" i="20"/>
  <c r="O81" i="20"/>
  <c r="O80" i="20"/>
  <c r="O79" i="20"/>
  <c r="O78" i="20"/>
  <c r="K77" i="20"/>
  <c r="G77" i="20"/>
  <c r="O76" i="20"/>
  <c r="O75" i="20"/>
  <c r="O74" i="20"/>
  <c r="O73" i="20"/>
  <c r="O72" i="20"/>
  <c r="O71" i="20"/>
  <c r="O63" i="20"/>
  <c r="O62" i="20"/>
  <c r="O61" i="20"/>
  <c r="O58" i="20"/>
  <c r="O56" i="20"/>
  <c r="O55" i="20"/>
  <c r="O37" i="20"/>
  <c r="O35" i="20"/>
  <c r="O34" i="20"/>
  <c r="O33" i="20"/>
  <c r="O32" i="20"/>
  <c r="O31" i="20"/>
  <c r="O29" i="20"/>
  <c r="O27" i="20"/>
  <c r="O26" i="20"/>
  <c r="O25" i="20"/>
  <c r="K24" i="20"/>
  <c r="G24" i="20"/>
  <c r="O21" i="20"/>
  <c r="O19" i="20"/>
  <c r="K18" i="20"/>
  <c r="G18" i="20"/>
  <c r="K23" i="20" l="1"/>
  <c r="K22" i="20" s="1"/>
  <c r="K17" i="20" s="1"/>
  <c r="L13" i="19" s="1"/>
  <c r="G23" i="20"/>
  <c r="G22" i="20" s="1"/>
  <c r="G17" i="20" s="1"/>
  <c r="H13" i="19" s="1"/>
  <c r="O16" i="20"/>
  <c r="O11" i="20"/>
  <c r="O28" i="20"/>
  <c r="O36" i="20"/>
  <c r="O85" i="20"/>
  <c r="O24" i="20"/>
  <c r="O57" i="20"/>
  <c r="O18" i="20"/>
  <c r="O77" i="20"/>
  <c r="O22" i="20" l="1"/>
  <c r="O23" i="20"/>
  <c r="O17" i="20" l="1"/>
  <c r="X19" i="8" l="1"/>
  <c r="Y7" i="19" l="1"/>
  <c r="S73" i="22"/>
  <c r="L73" i="22"/>
  <c r="W72" i="22"/>
  <c r="W71" i="22"/>
  <c r="W60" i="22"/>
  <c r="W55" i="22"/>
  <c r="W54" i="22"/>
  <c r="W53" i="22"/>
  <c r="L73" i="16"/>
  <c r="S73" i="16"/>
  <c r="W53" i="16"/>
  <c r="W73" i="16" l="1"/>
  <c r="G10" i="20" s="1"/>
  <c r="W73" i="22"/>
  <c r="G15" i="20" s="1"/>
  <c r="G3" i="14" l="1"/>
  <c r="G2" i="14"/>
  <c r="P13" i="19"/>
  <c r="AE76" i="22"/>
  <c r="AA73" i="22"/>
  <c r="K15" i="20" s="1"/>
  <c r="O15" i="20" s="1"/>
  <c r="AE55" i="22"/>
  <c r="AA50" i="22"/>
  <c r="K14" i="20" s="1"/>
  <c r="AA27" i="22"/>
  <c r="AE72" i="22"/>
  <c r="AE71" i="22"/>
  <c r="AE60" i="22"/>
  <c r="AE54" i="22"/>
  <c r="AE53" i="22"/>
  <c r="K50" i="22"/>
  <c r="I50" i="22"/>
  <c r="T49" i="22"/>
  <c r="W49" i="22"/>
  <c r="AE49" i="22" s="1"/>
  <c r="T48" i="22"/>
  <c r="W48" i="22"/>
  <c r="AE48" i="22" s="1"/>
  <c r="T37" i="22"/>
  <c r="W37" i="22"/>
  <c r="AE37" i="22" s="1"/>
  <c r="T30" i="22"/>
  <c r="K27" i="22"/>
  <c r="I27" i="22"/>
  <c r="T10" i="22"/>
  <c r="W10" i="22"/>
  <c r="AE10" i="22" s="1"/>
  <c r="T9" i="22"/>
  <c r="W9" i="22"/>
  <c r="AE9" i="22" s="1"/>
  <c r="T8" i="22"/>
  <c r="W8" i="22"/>
  <c r="AE8" i="22" s="1"/>
  <c r="T7" i="22"/>
  <c r="K13" i="20" l="1"/>
  <c r="K36" i="19"/>
  <c r="K39" i="19"/>
  <c r="K38" i="19"/>
  <c r="P50" i="22"/>
  <c r="P27" i="22"/>
  <c r="AE73" i="22"/>
  <c r="I73" i="22"/>
  <c r="AA80" i="22" s="1"/>
  <c r="L6" i="19" s="1"/>
  <c r="AA79" i="22"/>
  <c r="T6" i="19" s="1"/>
  <c r="W30" i="22"/>
  <c r="AE30" i="22" s="1"/>
  <c r="W7" i="22"/>
  <c r="AE7" i="22" s="1"/>
  <c r="K35" i="19" l="1"/>
  <c r="K12" i="20"/>
  <c r="W27" i="22"/>
  <c r="W50" i="22"/>
  <c r="AE50" i="22" l="1"/>
  <c r="G14" i="20"/>
  <c r="O14" i="20" s="1"/>
  <c r="AE27" i="22"/>
  <c r="G13" i="20"/>
  <c r="U79" i="22"/>
  <c r="H6" i="19" s="1"/>
  <c r="G12" i="20" l="1"/>
  <c r="O13" i="20"/>
  <c r="Y6" i="19"/>
  <c r="P6" i="19"/>
  <c r="AE79" i="22"/>
  <c r="O12" i="20" l="1"/>
  <c r="T30" i="16"/>
  <c r="T8" i="16"/>
  <c r="T9" i="16"/>
  <c r="I73" i="16"/>
  <c r="K27" i="16"/>
  <c r="K50" i="16"/>
  <c r="W30" i="16"/>
  <c r="W8" i="16"/>
  <c r="W9" i="16"/>
  <c r="I50" i="16"/>
  <c r="W7" i="16"/>
  <c r="I27" i="16"/>
  <c r="AA80" i="16" l="1"/>
  <c r="L5" i="19" s="1"/>
  <c r="P50" i="16"/>
  <c r="P27" i="16"/>
  <c r="G2" i="7"/>
  <c r="L8" i="19" l="1"/>
  <c r="AE7" i="16"/>
  <c r="AE76" i="16"/>
  <c r="AA73" i="16"/>
  <c r="K10" i="20" s="1"/>
  <c r="O10" i="20" s="1"/>
  <c r="AA50" i="16"/>
  <c r="K9" i="20" s="1"/>
  <c r="AE30" i="16"/>
  <c r="AA27" i="16"/>
  <c r="K8" i="20" s="1"/>
  <c r="AE9" i="16"/>
  <c r="AE8" i="16"/>
  <c r="K7" i="20" l="1"/>
  <c r="K6" i="20" s="1"/>
  <c r="L12" i="19" s="1"/>
  <c r="AA79" i="16"/>
  <c r="W50" i="16"/>
  <c r="G9" i="20" s="1"/>
  <c r="O9" i="20" s="1"/>
  <c r="AE53" i="16"/>
  <c r="W27" i="16"/>
  <c r="G8" i="20" s="1"/>
  <c r="K5" i="20" l="1"/>
  <c r="G7" i="20"/>
  <c r="O8" i="20"/>
  <c r="T5" i="19"/>
  <c r="T8" i="19" s="1"/>
  <c r="L14" i="19" s="1"/>
  <c r="M21" i="19" s="1"/>
  <c r="U79" i="16"/>
  <c r="H5" i="19" s="1"/>
  <c r="P5" i="19" s="1"/>
  <c r="AE73" i="16"/>
  <c r="AE50" i="16"/>
  <c r="AE27" i="16"/>
  <c r="G6" i="20" l="1"/>
  <c r="H12" i="19" s="1"/>
  <c r="H14" i="19" s="1"/>
  <c r="O7" i="20"/>
  <c r="R24" i="8"/>
  <c r="R23" i="8" s="1"/>
  <c r="W26" i="8" s="1"/>
  <c r="M20" i="19"/>
  <c r="Y5" i="19"/>
  <c r="H8" i="19"/>
  <c r="AE79" i="16"/>
  <c r="P21" i="19" l="1"/>
  <c r="P31" i="19"/>
  <c r="O6" i="20"/>
  <c r="G5" i="20"/>
  <c r="O5" i="20" s="1"/>
  <c r="G17" i="8"/>
  <c r="G18" i="8" s="1"/>
  <c r="W24" i="8"/>
  <c r="W25" i="8"/>
  <c r="W27" i="8"/>
  <c r="W28" i="8"/>
  <c r="P33" i="19"/>
  <c r="P25" i="19"/>
  <c r="P30" i="19"/>
  <c r="P27" i="19"/>
  <c r="P32" i="19"/>
  <c r="M41" i="19"/>
  <c r="P29" i="19"/>
  <c r="P24" i="19"/>
  <c r="M40" i="19"/>
  <c r="P34" i="19"/>
  <c r="P26" i="19"/>
  <c r="P23" i="19"/>
  <c r="P28" i="19"/>
  <c r="P22" i="19"/>
  <c r="P8" i="19"/>
  <c r="Y8" i="19"/>
  <c r="P12" i="19"/>
  <c r="W23" i="8" l="1"/>
  <c r="P20" i="19"/>
  <c r="P14" i="19"/>
  <c r="H16" i="19"/>
  <c r="K21" i="19"/>
  <c r="K30" i="19"/>
  <c r="K26" i="19"/>
  <c r="K33" i="19"/>
  <c r="K25" i="19"/>
  <c r="K29" i="19"/>
  <c r="K28" i="19"/>
  <c r="K31" i="19"/>
  <c r="K24" i="19"/>
  <c r="K34" i="19"/>
  <c r="K27" i="19"/>
  <c r="H40" i="19"/>
  <c r="K22" i="19"/>
  <c r="P35" i="19"/>
  <c r="K20" i="19" l="1"/>
</calcChain>
</file>

<file path=xl/sharedStrings.xml><?xml version="1.0" encoding="utf-8"?>
<sst xmlns="http://schemas.openxmlformats.org/spreadsheetml/2006/main" count="519" uniqueCount="314">
  <si>
    <t>datum přijetí:</t>
  </si>
  <si>
    <t>číslo jednací:</t>
  </si>
  <si>
    <r>
      <rPr>
        <b/>
        <sz val="12"/>
        <color rgb="FFFF0000"/>
        <rFont val="Tahoma"/>
        <family val="2"/>
        <charset val="238"/>
      </rPr>
      <t>ZÁVĚREČNÁ ZPRÁVA</t>
    </r>
    <r>
      <rPr>
        <b/>
        <sz val="11"/>
        <rFont val="Tahoma"/>
        <family val="2"/>
        <charset val="238"/>
      </rPr>
      <t xml:space="preserve">
o čerpání neinvestiční dotace z rozpočtu statutárního města Brna na rok 2025</t>
    </r>
  </si>
  <si>
    <t>PROGRAM I
Sociální služby</t>
  </si>
  <si>
    <t>1. ZÁKLADNÍ ÚDAJE</t>
  </si>
  <si>
    <t>Příjemce</t>
  </si>
  <si>
    <t>Sociální služba dle zákona č. 108/2006 Sb., o sociálních službách</t>
  </si>
  <si>
    <t>typ sociální služby dle § 37-70a  z. č. 108/2006 Sb.</t>
  </si>
  <si>
    <t xml:space="preserve">název služby </t>
  </si>
  <si>
    <t>identifikátor služby 
(číslo registrace)</t>
  </si>
  <si>
    <t>Smlouva</t>
  </si>
  <si>
    <t>číslo smlouvy</t>
  </si>
  <si>
    <t>výše poskytnuté dotace</t>
  </si>
  <si>
    <t>výše vyčerpané dotace</t>
  </si>
  <si>
    <t>vrácená částka dotace</t>
  </si>
  <si>
    <t>Odůvodnění nevyčerpané částky (uveďte konkrétní důvody):</t>
  </si>
  <si>
    <t>max. 1000 znaků:</t>
  </si>
  <si>
    <r>
      <t xml:space="preserve">Shrnutí financování sociální služby
</t>
    </r>
    <r>
      <rPr>
        <sz val="7"/>
        <rFont val="Tahoma"/>
        <family val="2"/>
        <charset val="238"/>
      </rPr>
      <t xml:space="preserve">(výnosy </t>
    </r>
    <r>
      <rPr>
        <u/>
        <sz val="7"/>
        <rFont val="Tahoma"/>
        <family val="2"/>
        <charset val="238"/>
      </rPr>
      <t>související s Pověřením</t>
    </r>
    <r>
      <rPr>
        <sz val="7"/>
        <rFont val="Tahoma"/>
        <family val="2"/>
        <charset val="238"/>
      </rPr>
      <t xml:space="preserve"> k poskytování SOHZ vydaném KrÚ JMK pro rok 2025  v rozsahu kapacit dle Sítě sociálních služeb města Brna pro rok 2025)</t>
    </r>
  </si>
  <si>
    <r>
      <t xml:space="preserve">dle žádosti 
</t>
    </r>
    <r>
      <rPr>
        <sz val="7"/>
        <rFont val="Tahoma"/>
        <family val="2"/>
        <charset val="238"/>
      </rPr>
      <t>(případně dle schválené změny)</t>
    </r>
  </si>
  <si>
    <t>dle závěrečného vyúčtování</t>
  </si>
  <si>
    <t>v Kč</t>
  </si>
  <si>
    <t>v %</t>
  </si>
  <si>
    <t>CELKEM</t>
  </si>
  <si>
    <t>OSP MMB Program I</t>
  </si>
  <si>
    <t>JMK dle §105</t>
  </si>
  <si>
    <t>JMK dle §101a (MPSV)</t>
  </si>
  <si>
    <t>Jiná ORP</t>
  </si>
  <si>
    <t>ostatní zdroje</t>
  </si>
  <si>
    <t>Osoba zodpovědná za poskytování sociální služby/vedoucí:</t>
  </si>
  <si>
    <t>jméno, příjmení, titul</t>
  </si>
  <si>
    <t>funkce</t>
  </si>
  <si>
    <t>telefon</t>
  </si>
  <si>
    <t>email</t>
  </si>
  <si>
    <t>2. PŘÍJEMCE</t>
  </si>
  <si>
    <t>název</t>
  </si>
  <si>
    <t>forma právní subjektivity</t>
  </si>
  <si>
    <t>IČO</t>
  </si>
  <si>
    <t>DIČ</t>
  </si>
  <si>
    <t>adresa sídla</t>
  </si>
  <si>
    <t>ID datové schránky</t>
  </si>
  <si>
    <t>Identifikace vlastnické struktury žadatele:</t>
  </si>
  <si>
    <t>1. Statutární orgán</t>
  </si>
  <si>
    <r>
      <t xml:space="preserve">2. Osoba zmocněná ve věcech týkajících se dotačního řízení </t>
    </r>
    <r>
      <rPr>
        <i/>
        <sz val="7"/>
        <color theme="1"/>
        <rFont val="Tahoma"/>
        <family val="2"/>
        <charset val="238"/>
      </rPr>
      <t>(pokud není totožná se statutárním zástupcem)</t>
    </r>
  </si>
  <si>
    <t>zmocňující dokument</t>
  </si>
  <si>
    <t>plná moc</t>
  </si>
  <si>
    <t>pověření</t>
  </si>
  <si>
    <t>jiný dokument:</t>
  </si>
  <si>
    <t>3. SOCIÁLNÍ SLUŽBA</t>
  </si>
  <si>
    <t>typ sociální služby 
dle zák. 108/2006 Sb.</t>
  </si>
  <si>
    <t>Popis cílové skupiny sociální služby dle registrace (vč. případných změn)</t>
  </si>
  <si>
    <t>Počet  klientů - skutečnost</t>
  </si>
  <si>
    <t>celková kapacita pro JMK (včetně Brna)</t>
  </si>
  <si>
    <t>kapacita pro město Brno</t>
  </si>
  <si>
    <t xml:space="preserve">Kapacity sociální služby </t>
  </si>
  <si>
    <t xml:space="preserve">S K U T E Č N O S T </t>
  </si>
  <si>
    <t>ambulantní</t>
  </si>
  <si>
    <t>terénní</t>
  </si>
  <si>
    <t>pobytová</t>
  </si>
  <si>
    <r>
      <t xml:space="preserve">celková </t>
    </r>
    <r>
      <rPr>
        <b/>
        <sz val="6"/>
        <color theme="1"/>
        <rFont val="Tahoma"/>
        <family val="2"/>
        <charset val="238"/>
      </rPr>
      <t>dosažená</t>
    </r>
    <r>
      <rPr>
        <sz val="6"/>
        <color theme="1"/>
        <rFont val="Tahoma"/>
        <family val="2"/>
        <charset val="238"/>
      </rPr>
      <t xml:space="preserve"> kapacita pro JMK 
(včetně Brna)</t>
    </r>
  </si>
  <si>
    <r>
      <rPr>
        <b/>
        <sz val="6"/>
        <color theme="1"/>
        <rFont val="Tahoma"/>
        <family val="2"/>
        <charset val="238"/>
      </rPr>
      <t>dosažená</t>
    </r>
    <r>
      <rPr>
        <sz val="6"/>
        <color theme="1"/>
        <rFont val="Tahoma"/>
        <family val="2"/>
        <charset val="238"/>
      </rPr>
      <t xml:space="preserve"> kapacita 
pro město Brno</t>
    </r>
  </si>
  <si>
    <t>kontakty</t>
  </si>
  <si>
    <t>intervence</t>
  </si>
  <si>
    <t>přepočtené intervence CELKEM</t>
  </si>
  <si>
    <t>osobohodiny</t>
  </si>
  <si>
    <t>počet lůžek</t>
  </si>
  <si>
    <t>lůžkodny</t>
  </si>
  <si>
    <t>obložnost</t>
  </si>
  <si>
    <t>Struktura uživatelů služby podle stupňů závislosti (u relevantních služeb)</t>
  </si>
  <si>
    <t>skutečnost pro rok 2025</t>
  </si>
  <si>
    <t>bez příspěvku na péči</t>
  </si>
  <si>
    <t>I. stupeň</t>
  </si>
  <si>
    <t>II. stupeň</t>
  </si>
  <si>
    <t>III. stupeň</t>
  </si>
  <si>
    <t>IV. stupeň</t>
  </si>
  <si>
    <r>
      <rPr>
        <b/>
        <sz val="7"/>
        <color theme="1"/>
        <rFont val="Tahoma"/>
        <family val="2"/>
        <charset val="238"/>
      </rPr>
      <t>POČET</t>
    </r>
    <r>
      <rPr>
        <sz val="7"/>
        <color theme="1"/>
        <rFont val="Tahoma"/>
        <family val="2"/>
        <charset val="238"/>
      </rPr>
      <t xml:space="preserve"> klientů (=rodných čísel)</t>
    </r>
  </si>
  <si>
    <r>
      <t xml:space="preserve">Doplnění/komentář k sociální službě </t>
    </r>
    <r>
      <rPr>
        <i/>
        <sz val="7"/>
        <color theme="1"/>
        <rFont val="Tahoma"/>
        <family val="2"/>
        <charset val="238"/>
      </rPr>
      <t>(např. změny, situace ovlivňující poskytování sociální služby)</t>
    </r>
  </si>
  <si>
    <t>4. PRACOVNÍCI - PŘÍMÁ PRÁCE (skutečné osobní náklady zaměstnavatele)</t>
  </si>
  <si>
    <r>
      <t xml:space="preserve">Přehled zaměstnanců v PŘÍMÉ PRÁCI, kteří se podíleli se na poskytování sociální služby dle </t>
    </r>
    <r>
      <rPr>
        <b/>
        <sz val="7"/>
        <color theme="0"/>
        <rFont val="Tahoma"/>
        <family val="2"/>
        <charset val="238"/>
      </rPr>
      <t>Pověření</t>
    </r>
    <r>
      <rPr>
        <sz val="7"/>
        <color theme="0"/>
        <rFont val="Tahoma"/>
        <family val="2"/>
        <charset val="238"/>
      </rPr>
      <t xml:space="preserve"> k poskytování SOHZ vydaném KrÚ JMK pro rok 2025 v rozsahu kapacit dle Sítě sociálních služeb města Brna pro rok 2025.</t>
    </r>
  </si>
  <si>
    <t>Popis změn - pracovníci přímá práce</t>
  </si>
  <si>
    <t>Hlavní pracovní poměry</t>
  </si>
  <si>
    <t>úvazek v SSL</t>
  </si>
  <si>
    <t>počet měsíců</t>
  </si>
  <si>
    <t>průměrná měsíční hrubá mzda ve výši úvazku v SSL 
v Kč</t>
  </si>
  <si>
    <t>celkové průměrné měsíční mzdové náklady zaměstnavatele ve výši úvazku v SSL  
v Kč (hrubá mzda + odvody za zaměstnavatele)</t>
  </si>
  <si>
    <r>
      <t xml:space="preserve">průměrná hrubá mzda při 1,0 úvazku v Kč </t>
    </r>
    <r>
      <rPr>
        <i/>
        <sz val="6"/>
        <color theme="1"/>
        <rFont val="Tahoma"/>
        <family val="2"/>
        <charset val="238"/>
      </rPr>
      <t>(orientační přepočet)</t>
    </r>
  </si>
  <si>
    <t>celkové skutečné náklady v SSL 
v Kč</t>
  </si>
  <si>
    <t>uhrazeno z dotace 
OSP MMB</t>
  </si>
  <si>
    <t xml:space="preserve">č. </t>
  </si>
  <si>
    <t>název pozice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</si>
  <si>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</si>
  <si>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</si>
  <si>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</si>
  <si>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</si>
  <si>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</si>
  <si>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</si>
  <si>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</si>
  <si>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</si>
  <si>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</si>
  <si>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</si>
  <si>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</si>
  <si>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</si>
  <si>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</si>
  <si>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</si>
  <si>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</si>
  <si>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</si>
  <si>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</si>
  <si>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</si>
  <si>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</si>
  <si>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</si>
  <si>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Celkem HPP</t>
  </si>
  <si>
    <t>Dohody o pracovní činnosti</t>
  </si>
  <si>
    <t>Celkem DPČ</t>
  </si>
  <si>
    <t>Dohody o provedení práce</t>
  </si>
  <si>
    <t>přepočet na úvazek</t>
  </si>
  <si>
    <t>počet hodin</t>
  </si>
  <si>
    <t>hodinová sazba v Kč</t>
  </si>
  <si>
    <t xml:space="preserve"> odvody za zaměstnavatele v Kč</t>
  </si>
  <si>
    <t>Celkem DPP</t>
  </si>
  <si>
    <t>Další osobní náklady</t>
  </si>
  <si>
    <t>ostatní sociální náklady</t>
  </si>
  <si>
    <t>CELKEM - skutečné náklady
Pracovníci - přímá práce</t>
  </si>
  <si>
    <t>celkové skutečné osobní náklady v SSL
 v Kč</t>
  </si>
  <si>
    <t>uhrazeno z dotace
OSP MMB</t>
  </si>
  <si>
    <t>Celkem - přepočet úvazků v přímé práci</t>
  </si>
  <si>
    <t>Dobrovolníci v přímé práci</t>
  </si>
  <si>
    <t>počet osob</t>
  </si>
  <si>
    <t>rozsah práce v hodinách</t>
  </si>
  <si>
    <t>Doplnění/komentář k pracovníkům v přímé práci</t>
  </si>
  <si>
    <t>5. PRACOVNÍCI - NEPŘÍMÁ PRÁCE (skutečné osobní náklady zaměstnavatele)</t>
  </si>
  <si>
    <r>
      <t xml:space="preserve">Přehled pracovníků NEPŘÍMÉ PRÁCE, kteří se podíleli na poskytování sociální služby dle </t>
    </r>
    <r>
      <rPr>
        <b/>
        <sz val="7"/>
        <color theme="0"/>
        <rFont val="Tahoma"/>
        <family val="2"/>
        <charset val="238"/>
      </rPr>
      <t>Pověření</t>
    </r>
    <r>
      <rPr>
        <sz val="7"/>
        <color theme="0"/>
        <rFont val="Tahoma"/>
        <family val="2"/>
        <charset val="238"/>
      </rPr>
      <t xml:space="preserve"> k poskytování SOHZ vydaném KrÚ JMK pro rok 2025 v rozsahu kapacit dle Sítě sociálních služeb města Brna pro rok 2025.</t>
    </r>
  </si>
  <si>
    <t>Popis změn - pracovníci nepřímá práce</t>
  </si>
  <si>
    <t>celkové skutečné náklady v SSL
v Kč</t>
  </si>
  <si>
    <t>CELKEM - skutečné náklady
Pracovníci - nepřímá práce</t>
  </si>
  <si>
    <t>celkové skutečné osobní náklady v SSL 
v Kč</t>
  </si>
  <si>
    <t>Celkem - přepočet úvazků v nepřímé práci</t>
  </si>
  <si>
    <t>Doplnění/komentář k pracovníkům v nepřímé práci</t>
  </si>
  <si>
    <t>6. ROZPOČET</t>
  </si>
  <si>
    <r>
      <t xml:space="preserve">Přehled skutečných nákladů souvisejících  s poskytováním sociální služby </t>
    </r>
    <r>
      <rPr>
        <b/>
        <sz val="7"/>
        <color theme="0"/>
        <rFont val="Tahoma"/>
        <family val="2"/>
        <charset val="238"/>
      </rPr>
      <t>dle Pověření</t>
    </r>
    <r>
      <rPr>
        <sz val="7"/>
        <color theme="0"/>
        <rFont val="Tahoma"/>
        <family val="2"/>
        <charset val="238"/>
      </rPr>
      <t xml:space="preserve"> k poskytování SOHZ vydaném KrÚ JMK pro rok 2025 v souvislosti s kapacitou dle Sítě sociálních služeb města Brna pro rok 2025.</t>
    </r>
  </si>
  <si>
    <t>ROZPOČET SSL CELKEM
(skutečné náklady)</t>
  </si>
  <si>
    <t>skutečné celkové náklady v Kč</t>
  </si>
  <si>
    <t>uhrazeno z dotace OSP MMB</t>
  </si>
  <si>
    <t>P O P I S    N Á K L A D Ů</t>
  </si>
  <si>
    <t>1. OSOBNÍ NÁKLADY (52)</t>
  </si>
  <si>
    <t>1.1 Pracovníci - přímá práce</t>
  </si>
  <si>
    <t>1.1.1  Hlavní pracovní poměry</t>
  </si>
  <si>
    <t>1.1.2  Dohody o pracovní činnosti</t>
  </si>
  <si>
    <t>1.1.3  Dohody o provedení práce</t>
  </si>
  <si>
    <t>1.1.4  Ostatní sociální náklady</t>
  </si>
  <si>
    <t>1.2 Pracovníci - nepřímá práce</t>
  </si>
  <si>
    <t>1.2.1  Hlavní pracovní poměry</t>
  </si>
  <si>
    <t>1.2.2  Dohody o pracovní činnosti</t>
  </si>
  <si>
    <t>1.2.3  Dohody o provedení práce</t>
  </si>
  <si>
    <t>1.2.4  Ostatní sociální náklady</t>
  </si>
  <si>
    <t>2. PROVOZNÍ NÁKLADY</t>
  </si>
  <si>
    <t>2.1 CESTOVNÉ dle zákoníku práce</t>
  </si>
  <si>
    <t>2.2 ZAŘÍZENÍ A VYBAVENÍ, VČETNĚ PRONÁJMŮ A ODPISŮ</t>
  </si>
  <si>
    <t>2.2.1 Investiční výdaje</t>
  </si>
  <si>
    <t>2.2.1.1 Pořízení odpisovaného nehmotného majetku</t>
  </si>
  <si>
    <t>2.2.1.2 Pořízení odpisovaného hmotného majetku</t>
  </si>
  <si>
    <t>2.2.2 Neinvestiční výdaje</t>
  </si>
  <si>
    <t>2.2.2.1 Neodppisovaný nehmotný majetek</t>
  </si>
  <si>
    <t>2.2.2.2 Neodpisovaný hmotný majetek</t>
  </si>
  <si>
    <t>2.2.2.3 Spotřební materiál</t>
  </si>
  <si>
    <t>2.2.2.4 Nájem/leasing odpisovaného majetku (s výjimkou budov)</t>
  </si>
  <si>
    <t>2.3 NÁKUP SLUŽEB</t>
  </si>
  <si>
    <t>2.3.1 Pronájem prostor</t>
  </si>
  <si>
    <t>2.3.2 Ostatní</t>
  </si>
  <si>
    <t>2.4 DROBNÉ STAVEBNÍ ÚPRAVY</t>
  </si>
  <si>
    <t>2.5 OSTATNÍ NÁKLADY (54)</t>
  </si>
  <si>
    <t>zákonné pojištění odpovědnosti zaměstnavatele</t>
  </si>
  <si>
    <t>Doplnění/komentář k rozpočtu vynaložených nákladů</t>
  </si>
  <si>
    <t>7. FINANCOVÁNÍ SOCIÁLNÍ SLUŽBY</t>
  </si>
  <si>
    <t>A) Skutečné osobní náklady zaměstnavatele (HPP, DPČ, DPP) dle Pověření k poskytování SOHZ vydaném KrÚ JMK  a v rozsahu kapacit dle Sítě sociálních služeb města Brna pro dotační rok</t>
  </si>
  <si>
    <t>souhrn</t>
  </si>
  <si>
    <t>osobní náklady celkem v Kč</t>
  </si>
  <si>
    <t>přepočet úvazků celkem v Kč</t>
  </si>
  <si>
    <t>náklady na 1,0 úvazek v Kč</t>
  </si>
  <si>
    <t>OSP MMB</t>
  </si>
  <si>
    <t>pracovníci - přímá práce</t>
  </si>
  <si>
    <t>pracovníci  - nepřímá práce</t>
  </si>
  <si>
    <t>pracovníci - zdravotnický personál</t>
  </si>
  <si>
    <r>
      <t xml:space="preserve">B) Skutečné </t>
    </r>
    <r>
      <rPr>
        <b/>
        <u/>
        <sz val="8"/>
        <color theme="0"/>
        <rFont val="Tahoma"/>
        <family val="2"/>
        <charset val="238"/>
      </rPr>
      <t>související</t>
    </r>
    <r>
      <rPr>
        <b/>
        <sz val="8"/>
        <color theme="0"/>
        <rFont val="Tahoma"/>
        <family val="2"/>
        <charset val="238"/>
      </rPr>
      <t xml:space="preserve"> a </t>
    </r>
    <r>
      <rPr>
        <b/>
        <u/>
        <sz val="8"/>
        <color theme="0"/>
        <rFont val="Tahoma"/>
        <family val="2"/>
        <charset val="238"/>
      </rPr>
      <t>nesouvisející</t>
    </r>
    <r>
      <rPr>
        <b/>
        <sz val="8"/>
        <color theme="0"/>
        <rFont val="Tahoma"/>
        <family val="2"/>
        <charset val="238"/>
      </rPr>
      <t xml:space="preserve"> náklady s Pověřením k poskytování SOHZ vydaném KrÚ JMK a v  rozsahu kapacit dle Sítě sociálních služeb města Brna pro dotační rok</t>
    </r>
  </si>
  <si>
    <t>typ nákladů</t>
  </si>
  <si>
    <t>celkový rozpočet 
v Kč</t>
  </si>
  <si>
    <t>komentář</t>
  </si>
  <si>
    <t xml:space="preserve">SOUVISEJÍCÍ osobní náklady </t>
  </si>
  <si>
    <t xml:space="preserve">SOUVISEJÍCÍ provozní náklady </t>
  </si>
  <si>
    <t>SOUVISEJÍCÍ náklady CELKEM</t>
  </si>
  <si>
    <t>NESOUVISEJÍCÍ náklady CELKEM</t>
  </si>
  <si>
    <r>
      <t xml:space="preserve">CELKEM NÁKLADY 
</t>
    </r>
    <r>
      <rPr>
        <i/>
        <sz val="6"/>
        <color theme="1"/>
        <rFont val="Tahoma"/>
        <family val="2"/>
        <charset val="238"/>
      </rPr>
      <t>(související + nesouvisející)</t>
    </r>
  </si>
  <si>
    <t xml:space="preserve">C) Zdroje financování (výnosy) v roce 2025 </t>
  </si>
  <si>
    <t xml:space="preserve">ZDROJE </t>
  </si>
  <si>
    <r>
      <t xml:space="preserve">předpokládané výnosy dle žádosti 
</t>
    </r>
    <r>
      <rPr>
        <sz val="7"/>
        <rFont val="Tahoma"/>
        <family val="2"/>
        <charset val="238"/>
      </rPr>
      <t>(případně dle schválené změny)</t>
    </r>
  </si>
  <si>
    <t>skutečné výnosy 
dle závěrečného vyúčtování</t>
  </si>
  <si>
    <t>výše v Kč</t>
  </si>
  <si>
    <t>%</t>
  </si>
  <si>
    <r>
      <rPr>
        <b/>
        <sz val="7"/>
        <color theme="1"/>
        <rFont val="Tahoma"/>
        <family val="2"/>
        <charset val="238"/>
      </rPr>
      <t xml:space="preserve">Zdroje SOUVISEJÍCÍ </t>
    </r>
    <r>
      <rPr>
        <sz val="7"/>
        <color theme="1"/>
        <rFont val="Tahoma"/>
        <family val="2"/>
        <charset val="238"/>
      </rPr>
      <t xml:space="preserve">s Pověřením k poskytování SOHZ vydaném KrÚ JMK - </t>
    </r>
    <r>
      <rPr>
        <b/>
        <sz val="7"/>
        <color theme="1"/>
        <rFont val="Tahoma"/>
        <family val="2"/>
        <charset val="238"/>
      </rPr>
      <t>CELKEM</t>
    </r>
    <r>
      <rPr>
        <sz val="7"/>
        <color theme="1"/>
        <rFont val="Tahoma"/>
        <family val="2"/>
        <charset val="238"/>
      </rPr>
      <t>:</t>
    </r>
  </si>
  <si>
    <t xml:space="preserve">OSP MMB Program I </t>
  </si>
  <si>
    <t xml:space="preserve">Jiný odbor MMB </t>
  </si>
  <si>
    <t xml:space="preserve">Úřady městských částí </t>
  </si>
  <si>
    <t>MZ ČR</t>
  </si>
  <si>
    <r>
      <t>RV KPP</t>
    </r>
    <r>
      <rPr>
        <i/>
        <sz val="7"/>
        <color theme="1"/>
        <rFont val="Tahoma"/>
        <family val="2"/>
        <charset val="238"/>
      </rPr>
      <t xml:space="preserve"> </t>
    </r>
  </si>
  <si>
    <t xml:space="preserve">Jiný resort státní správy </t>
  </si>
  <si>
    <t>Strukturální fondy EU</t>
  </si>
  <si>
    <t>Příspěvek zřizovatele</t>
  </si>
  <si>
    <r>
      <t>Příjmy od cílové skupiny</t>
    </r>
    <r>
      <rPr>
        <i/>
        <sz val="7"/>
        <color theme="1"/>
        <rFont val="Tahoma"/>
        <family val="2"/>
        <charset val="238"/>
      </rPr>
      <t xml:space="preserve"> </t>
    </r>
  </si>
  <si>
    <t xml:space="preserve">Úřad práce </t>
  </si>
  <si>
    <t xml:space="preserve">Další zdroje </t>
  </si>
  <si>
    <r>
      <t>Zdroje NESOUVISEJÍCÍ</t>
    </r>
    <r>
      <rPr>
        <sz val="7"/>
        <color theme="1"/>
        <rFont val="Tahoma"/>
        <family val="2"/>
        <charset val="238"/>
      </rPr>
      <t xml:space="preserve"> s Pověřením k poskytování SOHZ vydaném KrÚ JMK - </t>
    </r>
    <r>
      <rPr>
        <b/>
        <sz val="7"/>
        <color theme="1"/>
        <rFont val="Tahoma"/>
        <family val="2"/>
        <charset val="238"/>
      </rPr>
      <t>CELKEM:</t>
    </r>
  </si>
  <si>
    <t>OSP MMB - jiný program</t>
  </si>
  <si>
    <t>Jiný odbor MMB</t>
  </si>
  <si>
    <t>Fondy zdravotních pojišťoven</t>
  </si>
  <si>
    <t>Jiné zdroje</t>
  </si>
  <si>
    <t>Celkem</t>
  </si>
  <si>
    <t>kontrolní výpočet -
SOUVISEJÍCÍ (výnosy-náklady)</t>
  </si>
  <si>
    <t>kontrolní výpočet  - 
NESOUVISEJÍCÍ (výnosy-náklady)</t>
  </si>
  <si>
    <t>Doplnění/komentář k financování sociální služby</t>
  </si>
  <si>
    <t>8. DALŠÍ POZNÁMKY A KOMENTÁŘE K ZÁVĚREČNÉ ZPRÁVĚ</t>
  </si>
  <si>
    <t>9. POVINNÉ PŘÍLOHY</t>
  </si>
  <si>
    <t>1. účetní kniha (tj. výsledovka dokladově) za obdbobí 1.1.-31.12.2025 vztahující se k poskytnuté dotaci z rozpočtu města Brna</t>
  </si>
  <si>
    <t>2. písemné oprávnění pro zmocněnou osobu (plná moc nebo jiný dokument) v případě, že zastupuje statutárního zástupce při podání závěrečné zprávy. Písemné oprávnění se nedokládá v případě, kdy už bylo doloženo při podání žádosti, podpisu smlouvy, aktualizaci nebo změně a je platné věcně i časově i pro podání závěrečné zprávy (prostá kopie)</t>
  </si>
  <si>
    <t>10. ČESTNÉ PROHLÁŠENÍ</t>
  </si>
  <si>
    <t>Příjemce potvrzuje, že do 27.1.2026 vyplní/vyplnil výkaz "Závěrečná zpráva o poskytování služby za rok 2025" do Krajského informačního systému sociálních služeb Jihomoravského kraje (https://kissos.kr-jihomoravsky.cz), tak aby tyto údaje byly k dispozici i pro OSP MMB.</t>
  </si>
  <si>
    <t>11. OSOBNÍ ÚDAJE</t>
  </si>
  <si>
    <t>Vámi poskytnuté osobní údaje zpracovává statutární město Brno – Magistrát města Brna v souladu s nařízením Evropského parlamentu a Rady (EU) 2016/679 ze dne 27. dubna 2016 o ochraně fyzických osob v souvislosti se zpracováním osobních údajů a volném pohybu těchto údajů a o zrušení směrnice 95/46/ES (obecné nařízení o ochraně osobních údajů). Více informací získáte na stránkách https://www.brno.cz/gdpr/ a dle jednotlivých agend https://www.brno.cz/gdpr/zaznamy-o-cinnostech-zpracovani/“.</t>
  </si>
  <si>
    <t>12. PODPIS ZÁVĚREČNÉ ZPRÁVY</t>
  </si>
  <si>
    <t>Za pravdivost i správnost kompletního závěrečného finančního vyúčtování odpovídá osoba oprávněná jednat jménem příjemce, která tímto skutečnost svým podpisem potvrzuje:</t>
  </si>
  <si>
    <t xml:space="preserve">V: </t>
  </si>
  <si>
    <t>Dne:</t>
  </si>
  <si>
    <t>Jméno, příjmení, titul:</t>
  </si>
  <si>
    <r>
      <rPr>
        <b/>
        <sz val="7"/>
        <color theme="1"/>
        <rFont val="Tahoma"/>
        <family val="2"/>
        <charset val="238"/>
      </rPr>
      <t>Podpis</t>
    </r>
    <r>
      <rPr>
        <sz val="7"/>
        <color theme="1"/>
        <rFont val="Tahoma"/>
        <family val="2"/>
        <charset val="238"/>
      </rPr>
      <t xml:space="preserve"> statutárního zástupce/zmocněnce 
a</t>
    </r>
    <r>
      <rPr>
        <b/>
        <sz val="7"/>
        <color theme="1"/>
        <rFont val="Tahoma"/>
        <family val="2"/>
        <charset val="238"/>
      </rPr>
      <t xml:space="preserve"> razítko</t>
    </r>
    <r>
      <rPr>
        <sz val="7"/>
        <color theme="1"/>
        <rFont val="Tahoma"/>
        <family val="2"/>
        <charset val="238"/>
      </rPr>
      <t xml:space="preserve"> organizace</t>
    </r>
  </si>
  <si>
    <t>ZKRATKY</t>
  </si>
  <si>
    <t>DPČ</t>
  </si>
  <si>
    <t>dohoda o pracovní činnosti</t>
  </si>
  <si>
    <t>DPP</t>
  </si>
  <si>
    <t>dohoda o provedení práce</t>
  </si>
  <si>
    <t>daňové identifikační číslo</t>
  </si>
  <si>
    <t>EU</t>
  </si>
  <si>
    <t>Evropská unie</t>
  </si>
  <si>
    <t>HPP</t>
  </si>
  <si>
    <t>hlavní pracovní poměr</t>
  </si>
  <si>
    <t>identifikační číslo osoby</t>
  </si>
  <si>
    <t>identifikátor datové schránky</t>
  </si>
  <si>
    <t>JMK</t>
  </si>
  <si>
    <t>Jihomoravský kraj</t>
  </si>
  <si>
    <t>dotační program Krajského úřadu Jihomoravského kraje vyhlašovaný na základě §105 z. č. 108/2006 Sb., o sociálních službách v platném znění</t>
  </si>
  <si>
    <t xml:space="preserve">JMK dle §101a </t>
  </si>
  <si>
    <t>dotační program Krajského úřadu Jihomoravského kraje vyhlašovaný na základě §101a z. č. 108/2006 Sb., o sociálních službách v platném znění</t>
  </si>
  <si>
    <t>Kč</t>
  </si>
  <si>
    <t>koruna česká</t>
  </si>
  <si>
    <t>KrÚ JMK</t>
  </si>
  <si>
    <t>Krajský úřad Jihomoravského kraje</t>
  </si>
  <si>
    <t>MMB</t>
  </si>
  <si>
    <t>Magistrát města Brna</t>
  </si>
  <si>
    <t>MPSV</t>
  </si>
  <si>
    <t>Ministerstvo práce a sociálních věcí</t>
  </si>
  <si>
    <t>Ministerstvo zdravotnictví České republiky</t>
  </si>
  <si>
    <t>ORP</t>
  </si>
  <si>
    <t>obec s rozšířenou působností</t>
  </si>
  <si>
    <t>Odbor sociální péče Magistrátu města Brna</t>
  </si>
  <si>
    <t>RVKPP</t>
  </si>
  <si>
    <t>Rada vlády pro koordinaci protidrogové politiky</t>
  </si>
  <si>
    <t>SOHZ</t>
  </si>
  <si>
    <t>služby obecně hospodářského zájmu</t>
  </si>
  <si>
    <t>SSL</t>
  </si>
  <si>
    <t>sociální služba/služby</t>
  </si>
  <si>
    <t>z. č. 108/2006 Sb.</t>
  </si>
  <si>
    <t>zákon č. 108/2006 Sb., o sociálních službách v platném znění</t>
  </si>
  <si>
    <t>§ 37 Odborné sociální poradenství</t>
  </si>
  <si>
    <t>§ 39 Osobní asistence</t>
  </si>
  <si>
    <t>§ 40 Pečovatelská služba</t>
  </si>
  <si>
    <t>§ 41 Tísňová péče</t>
  </si>
  <si>
    <t>§ 42 Průvodcovské a předčitatelské služby</t>
  </si>
  <si>
    <t>§ 43 Podpora samostatného bydlení</t>
  </si>
  <si>
    <t>§ 44 Odlehčovací služby</t>
  </si>
  <si>
    <t>§ 45 Centra denních služeb</t>
  </si>
  <si>
    <t>§ 46 Denní stacionáře</t>
  </si>
  <si>
    <t>§ 47 Týdenní stacionáře</t>
  </si>
  <si>
    <t>§ 48 Domovy pro osoby se zdravotním postižením</t>
  </si>
  <si>
    <t>§ 49 Domovy pro seniory</t>
  </si>
  <si>
    <t>§ 50 Domovy se zvláštním režimem</t>
  </si>
  <si>
    <t>§ 51 Chráněné bydlení</t>
  </si>
  <si>
    <t>§ 52 Sociální služby poskytované ve zdravotnických zařízeních lůžkové péče</t>
  </si>
  <si>
    <t>§ 54 Raná péče</t>
  </si>
  <si>
    <t>§ 55 Telefonická krizová pomoc</t>
  </si>
  <si>
    <t>§ 56 Tlumočnické služby</t>
  </si>
  <si>
    <t>§ 57 Azylové domy</t>
  </si>
  <si>
    <t>§ 58 Domy na půl cesty</t>
  </si>
  <si>
    <t>§ 59 Kontaktní centra</t>
  </si>
  <si>
    <t>§ 60 Krizová pomoc</t>
  </si>
  <si>
    <t>§ 60a Intervenční centra</t>
  </si>
  <si>
    <t>§ 61 Nízkoprahová denní centra</t>
  </si>
  <si>
    <t>§ 62 Nízkoprahová zařízení pro děti a mládež</t>
  </si>
  <si>
    <t>§ 63 Noclehárny</t>
  </si>
  <si>
    <t>§ 64 Služby následné péče</t>
  </si>
  <si>
    <t>§ 65 Sociálně aktivizační služby pro rodiny s dětmi</t>
  </si>
  <si>
    <t>§ 66 Sociálně aktivizační služby pro seniory a osoby se zdravotním postižením</t>
  </si>
  <si>
    <t>§ 67 Sociálně terapeutické dílny</t>
  </si>
  <si>
    <t>§ 68 Terapeutické komunity</t>
  </si>
  <si>
    <t>§ 69 Terénní programy</t>
  </si>
  <si>
    <t>§ 70 Sociální rehabilitace</t>
  </si>
  <si>
    <t>§ 70a Centrum duševního zdraví</t>
  </si>
  <si>
    <t>datum registrace služby *)</t>
  </si>
  <si>
    <t>služba poskytována od **)</t>
  </si>
  <si>
    <t>*) datum uveďte v případě, že k registraci služby došlo během dotačního roku této závěrečné zprávy</t>
  </si>
  <si>
    <t>adresa místa poskytování služby v Brně ***)</t>
  </si>
  <si>
    <t>počet týdnů dovolené zaměstnanců na zotavenou ***)</t>
  </si>
  <si>
    <t>***) uveďte v případě, že došlo během dotačního roku této závěrečné zprávy ke změně oproti žádosti</t>
  </si>
  <si>
    <t>Uveďte případné změny oproti žádosti týkající se kontaktních údajů, statutárního orgánu apod.</t>
  </si>
  <si>
    <t>cílová skupina uživatelů *)</t>
  </si>
  <si>
    <t>věkové kategorie cílové skupiny *)</t>
  </si>
  <si>
    <t>*) uveďte v případě, že došlo během dotačního roku této závěrečné zprávy ke změně oproti žádosti</t>
  </si>
  <si>
    <t>**) datum uveďte v případě, že služba zahájila poskytování během dotačního roku této závěrečné zprávy</t>
  </si>
  <si>
    <t>Funkce: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</si>
</sst>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0"/>
    <numFmt numFmtId="166" formatCode="#,##0_ ;[Red]\-#,##0\ 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Tahoma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Tahoma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Tahoma"/>
      <family val="2"/>
      <charset val="238"/>
    </font>
    <font>
      <b/>
      <sz val="7.5"/>
      <color theme="1"/>
      <name val="Tahoma"/>
      <family val="2"/>
      <charset val="238"/>
    </font>
    <font>
      <sz val="10"/>
      <name val="Tahoma"/>
      <family val="2"/>
      <charset val="238"/>
    </font>
    <font>
      <b/>
      <sz val="7"/>
      <color theme="0"/>
      <name val="Tahoma"/>
      <family val="2"/>
      <charset val="238"/>
    </font>
    <font>
      <b/>
      <sz val="7"/>
      <color theme="1"/>
      <name val="Tahoma"/>
      <family val="2"/>
      <charset val="238"/>
    </font>
    <font>
      <i/>
      <sz val="7"/>
      <color theme="1"/>
      <name val="Tahoma"/>
      <family val="2"/>
      <charset val="238"/>
    </font>
    <font>
      <b/>
      <i/>
      <sz val="7"/>
      <color theme="1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Tahoma"/>
      <family val="2"/>
      <charset val="238"/>
    </font>
    <font>
      <b/>
      <i/>
      <sz val="6"/>
      <color theme="1"/>
      <name val="Tahoma"/>
      <family val="2"/>
      <charset val="238"/>
    </font>
    <font>
      <sz val="6"/>
      <color theme="1"/>
      <name val="Arial"/>
      <family val="2"/>
      <charset val="238"/>
    </font>
    <font>
      <i/>
      <sz val="6"/>
      <color theme="1"/>
      <name val="Tahoma"/>
      <family val="2"/>
      <charset val="238"/>
    </font>
    <font>
      <b/>
      <sz val="12"/>
      <color rgb="FFFF0000"/>
      <name val="Tahoma"/>
      <family val="2"/>
      <charset val="238"/>
    </font>
    <font>
      <sz val="7"/>
      <color theme="0"/>
      <name val="Tahoma"/>
      <family val="2"/>
      <charset val="238"/>
    </font>
    <font>
      <sz val="7"/>
      <name val="Tahoma"/>
      <family val="2"/>
      <charset val="238"/>
    </font>
    <font>
      <b/>
      <sz val="7"/>
      <name val="Tahoma"/>
      <family val="2"/>
      <charset val="238"/>
    </font>
    <font>
      <i/>
      <sz val="7"/>
      <color theme="1"/>
      <name val="Arial"/>
      <family val="2"/>
      <charset val="238"/>
    </font>
    <font>
      <sz val="5"/>
      <color theme="1"/>
      <name val="Tahoma"/>
      <family val="2"/>
      <charset val="238"/>
    </font>
    <font>
      <sz val="6"/>
      <color theme="0"/>
      <name val="Arial"/>
      <family val="2"/>
      <charset val="238"/>
    </font>
    <font>
      <b/>
      <sz val="8"/>
      <color theme="0"/>
      <name val="Tahoma"/>
      <family val="2"/>
      <charset val="238"/>
    </font>
    <font>
      <b/>
      <u/>
      <sz val="8"/>
      <color theme="0"/>
      <name val="Tahoma"/>
      <family val="2"/>
      <charset val="238"/>
    </font>
    <font>
      <sz val="6"/>
      <name val="Tahoma"/>
      <family val="2"/>
      <charset val="238"/>
    </font>
    <font>
      <b/>
      <sz val="11"/>
      <name val="Tahoma"/>
      <family val="2"/>
      <charset val="238"/>
    </font>
    <font>
      <b/>
      <sz val="11"/>
      <color theme="0"/>
      <name val="Tahoma"/>
      <family val="2"/>
      <charset val="238"/>
    </font>
    <font>
      <i/>
      <sz val="7"/>
      <color theme="0"/>
      <name val="Tahoma"/>
      <family val="2"/>
      <charset val="238"/>
    </font>
    <font>
      <sz val="5"/>
      <color theme="0"/>
      <name val="Tahoma"/>
      <family val="2"/>
      <charset val="238"/>
    </font>
    <font>
      <u/>
      <sz val="7"/>
      <name val="Tahoma"/>
      <family val="2"/>
      <charset val="238"/>
    </font>
    <font>
      <b/>
      <sz val="6"/>
      <color theme="1"/>
      <name val="Tahoma"/>
      <family val="2"/>
      <charset val="238"/>
    </font>
    <font>
      <sz val="6"/>
      <color theme="0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8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9" tint="-0.249977111117893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9" tint="-0.249977111117893"/>
      </right>
      <top style="hair">
        <color indexed="64"/>
      </top>
      <bottom style="hair">
        <color indexed="64"/>
      </bottom>
      <diagonal/>
    </border>
    <border>
      <left style="thin">
        <color theme="9" tint="-0.249977111117893"/>
      </left>
      <right style="hair">
        <color indexed="64"/>
      </right>
      <top style="hair">
        <color indexed="64"/>
      </top>
      <bottom style="thin">
        <color theme="9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9" tint="-0.249977111117893"/>
      </bottom>
      <diagonal/>
    </border>
    <border>
      <left style="hair">
        <color indexed="64"/>
      </left>
      <right style="thin">
        <color theme="9" tint="-0.249977111117893"/>
      </right>
      <top style="hair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theme="9" tint="-0.249977111117893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theme="9" tint="-0.249977111117893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9" tint="-0.249977111117893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theme="9" tint="-0.249977111117893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FF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/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/>
      <diagonal/>
    </border>
    <border>
      <left/>
      <right style="medium">
        <color rgb="FFFF0000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rgb="FFFF0000"/>
      </left>
      <right/>
      <top style="hair">
        <color indexed="64"/>
      </top>
      <bottom style="thin">
        <color indexed="64"/>
      </bottom>
      <diagonal/>
    </border>
    <border>
      <left/>
      <right style="medium">
        <color rgb="FFFF0000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thin">
        <color indexed="64"/>
      </top>
      <bottom/>
      <diagonal/>
    </border>
    <border>
      <left/>
      <right style="medium">
        <color rgb="FFFF0000"/>
      </right>
      <top/>
      <bottom style="hair">
        <color indexed="64"/>
      </bottom>
      <diagonal/>
    </border>
    <border>
      <left/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rgb="FFFF0000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16" fillId="0" borderId="0" xfId="0" applyFont="1"/>
    <xf numFmtId="0" fontId="17" fillId="0" borderId="0" xfId="0" applyFont="1"/>
    <xf numFmtId="164" fontId="5" fillId="0" borderId="0" xfId="0" applyNumberFormat="1" applyFont="1"/>
    <xf numFmtId="0" fontId="16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vertical="center" wrapText="1"/>
    </xf>
    <xf numFmtId="0" fontId="19" fillId="4" borderId="2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7" borderId="21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186" xfId="0" applyBorder="1"/>
    <xf numFmtId="0" fontId="0" fillId="0" borderId="186" xfId="0" applyBorder="1" applyAlignment="1">
      <alignment wrapText="1"/>
    </xf>
    <xf numFmtId="0" fontId="40" fillId="0" borderId="0" xfId="0" applyFont="1"/>
    <xf numFmtId="0" fontId="42" fillId="0" borderId="1" xfId="0" applyFont="1" applyBorder="1" applyAlignment="1">
      <alignment vertical="center" wrapText="1"/>
    </xf>
    <xf numFmtId="0" fontId="41" fillId="0" borderId="1" xfId="0" applyFont="1" applyBorder="1" applyAlignment="1">
      <alignment wrapText="1"/>
    </xf>
    <xf numFmtId="0" fontId="42" fillId="0" borderId="1" xfId="0" applyFont="1" applyBorder="1" applyAlignment="1">
      <alignment wrapText="1"/>
    </xf>
    <xf numFmtId="49" fontId="8" fillId="0" borderId="2" xfId="0" applyNumberFormat="1" applyFont="1" applyBorder="1" applyAlignment="1" applyProtection="1">
      <alignment horizontal="left" vertical="center" wrapText="1"/>
      <protection locked="0"/>
    </xf>
    <xf numFmtId="0" fontId="19" fillId="4" borderId="21" xfId="0" applyFont="1" applyFill="1" applyBorder="1" applyAlignment="1" applyProtection="1">
      <alignment vertical="center" wrapText="1"/>
      <protection locked="0"/>
    </xf>
    <xf numFmtId="0" fontId="8" fillId="7" borderId="21" xfId="0" applyFont="1" applyFill="1" applyBorder="1" applyAlignment="1" applyProtection="1">
      <alignment vertical="center"/>
      <protection locked="0"/>
    </xf>
    <xf numFmtId="10" fontId="8" fillId="4" borderId="2" xfId="0" applyNumberFormat="1" applyFont="1" applyFill="1" applyBorder="1" applyAlignment="1">
      <alignment horizontal="center" vertical="center"/>
    </xf>
    <xf numFmtId="10" fontId="8" fillId="4" borderId="3" xfId="0" applyNumberFormat="1" applyFont="1" applyFill="1" applyBorder="1" applyAlignment="1">
      <alignment horizontal="center" vertical="center"/>
    </xf>
    <xf numFmtId="10" fontId="8" fillId="4" borderId="31" xfId="0" applyNumberFormat="1" applyFont="1" applyFill="1" applyBorder="1" applyAlignment="1">
      <alignment horizontal="center" vertical="center"/>
    </xf>
    <xf numFmtId="3" fontId="8" fillId="4" borderId="125" xfId="0" applyNumberFormat="1" applyFont="1" applyFill="1" applyBorder="1" applyAlignment="1">
      <alignment horizontal="center" vertical="center"/>
    </xf>
    <xf numFmtId="3" fontId="8" fillId="4" borderId="3" xfId="0" applyNumberFormat="1" applyFont="1" applyFill="1" applyBorder="1" applyAlignment="1">
      <alignment horizontal="center" vertical="center"/>
    </xf>
    <xf numFmtId="3" fontId="8" fillId="4" borderId="4" xfId="0" applyNumberFormat="1" applyFont="1" applyFill="1" applyBorder="1" applyAlignment="1">
      <alignment horizontal="center" vertical="center"/>
    </xf>
    <xf numFmtId="10" fontId="8" fillId="4" borderId="126" xfId="0" applyNumberFormat="1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51" xfId="0" applyFont="1" applyFill="1" applyBorder="1" applyAlignment="1">
      <alignment horizontal="left" vertical="center"/>
    </xf>
    <xf numFmtId="0" fontId="8" fillId="4" borderId="52" xfId="0" applyFont="1" applyFill="1" applyBorder="1" applyAlignment="1">
      <alignment horizontal="left" vertical="center"/>
    </xf>
    <xf numFmtId="3" fontId="12" fillId="4" borderId="125" xfId="0" applyNumberFormat="1" applyFont="1" applyFill="1" applyBorder="1" applyAlignment="1">
      <alignment horizontal="center" vertical="center"/>
    </xf>
    <xf numFmtId="3" fontId="12" fillId="4" borderId="3" xfId="0" applyNumberFormat="1" applyFont="1" applyFill="1" applyBorder="1" applyAlignment="1">
      <alignment horizontal="center" vertical="center"/>
    </xf>
    <xf numFmtId="3" fontId="12" fillId="4" borderId="4" xfId="0" applyNumberFormat="1" applyFont="1" applyFill="1" applyBorder="1" applyAlignment="1">
      <alignment horizontal="center" vertical="center"/>
    </xf>
    <xf numFmtId="10" fontId="12" fillId="4" borderId="2" xfId="0" applyNumberFormat="1" applyFont="1" applyFill="1" applyBorder="1" applyAlignment="1">
      <alignment horizontal="center" vertical="center"/>
    </xf>
    <xf numFmtId="10" fontId="12" fillId="4" borderId="3" xfId="0" applyNumberFormat="1" applyFont="1" applyFill="1" applyBorder="1" applyAlignment="1">
      <alignment horizontal="center" vertical="center"/>
    </xf>
    <xf numFmtId="10" fontId="12" fillId="4" borderId="126" xfId="0" applyNumberFormat="1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1" fillId="5" borderId="40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3" fontId="8" fillId="4" borderId="128" xfId="0" applyNumberFormat="1" applyFont="1" applyFill="1" applyBorder="1" applyAlignment="1">
      <alignment horizontal="center" vertical="center"/>
    </xf>
    <xf numFmtId="3" fontId="8" fillId="4" borderId="52" xfId="0" applyNumberFormat="1" applyFont="1" applyFill="1" applyBorder="1" applyAlignment="1">
      <alignment horizontal="center" vertical="center"/>
    </xf>
    <xf numFmtId="3" fontId="8" fillId="4" borderId="107" xfId="0" applyNumberFormat="1" applyFont="1" applyFill="1" applyBorder="1" applyAlignment="1">
      <alignment horizontal="center" vertical="center"/>
    </xf>
    <xf numFmtId="10" fontId="8" fillId="4" borderId="54" xfId="0" applyNumberFormat="1" applyFont="1" applyFill="1" applyBorder="1" applyAlignment="1">
      <alignment horizontal="center" vertical="center"/>
    </xf>
    <xf numFmtId="10" fontId="8" fillId="4" borderId="52" xfId="0" applyNumberFormat="1" applyFont="1" applyFill="1" applyBorder="1" applyAlignment="1">
      <alignment horizontal="center" vertical="center"/>
    </xf>
    <xf numFmtId="10" fontId="8" fillId="4" borderId="129" xfId="0" applyNumberFormat="1" applyFont="1" applyFill="1" applyBorder="1" applyAlignment="1">
      <alignment horizontal="center" vertical="center"/>
    </xf>
    <xf numFmtId="10" fontId="12" fillId="4" borderId="31" xfId="0" applyNumberFormat="1" applyFont="1" applyFill="1" applyBorder="1" applyAlignment="1">
      <alignment horizontal="center" vertical="center"/>
    </xf>
    <xf numFmtId="3" fontId="11" fillId="5" borderId="127" xfId="0" applyNumberFormat="1" applyFont="1" applyFill="1" applyBorder="1" applyAlignment="1">
      <alignment horizontal="center" vertical="center"/>
    </xf>
    <xf numFmtId="3" fontId="11" fillId="5" borderId="117" xfId="0" applyNumberFormat="1" applyFont="1" applyFill="1" applyBorder="1" applyAlignment="1">
      <alignment horizontal="center" vertical="center"/>
    </xf>
    <xf numFmtId="10" fontId="11" fillId="5" borderId="3" xfId="0" applyNumberFormat="1" applyFont="1" applyFill="1" applyBorder="1" applyAlignment="1">
      <alignment horizontal="center" vertical="center"/>
    </xf>
    <xf numFmtId="10" fontId="11" fillId="5" borderId="126" xfId="0" applyNumberFormat="1" applyFont="1" applyFill="1" applyBorder="1" applyAlignment="1">
      <alignment horizontal="center" vertical="center"/>
    </xf>
    <xf numFmtId="3" fontId="11" fillId="5" borderId="3" xfId="0" applyNumberFormat="1" applyFont="1" applyFill="1" applyBorder="1" applyAlignment="1">
      <alignment horizontal="center" vertical="center"/>
    </xf>
    <xf numFmtId="10" fontId="11" fillId="5" borderId="31" xfId="0" applyNumberFormat="1" applyFont="1" applyFill="1" applyBorder="1" applyAlignment="1">
      <alignment horizontal="center" vertical="center"/>
    </xf>
    <xf numFmtId="0" fontId="12" fillId="13" borderId="97" xfId="0" applyFont="1" applyFill="1" applyBorder="1" applyAlignment="1">
      <alignment horizontal="left" vertical="center" wrapText="1"/>
    </xf>
    <xf numFmtId="0" fontId="12" fillId="13" borderId="98" xfId="0" applyFont="1" applyFill="1" applyBorder="1" applyAlignment="1">
      <alignment horizontal="left" vertical="center" wrapText="1"/>
    </xf>
    <xf numFmtId="0" fontId="12" fillId="13" borderId="120" xfId="0" applyFont="1" applyFill="1" applyBorder="1" applyAlignment="1">
      <alignment horizontal="left" vertical="center" wrapText="1"/>
    </xf>
    <xf numFmtId="0" fontId="14" fillId="13" borderId="28" xfId="0" applyFont="1" applyFill="1" applyBorder="1" applyAlignment="1">
      <alignment horizontal="right" vertical="center"/>
    </xf>
    <xf numFmtId="0" fontId="14" fillId="13" borderId="75" xfId="0" applyFont="1" applyFill="1" applyBorder="1" applyAlignment="1">
      <alignment horizontal="center" vertical="center"/>
    </xf>
    <xf numFmtId="0" fontId="14" fillId="13" borderId="28" xfId="0" applyFont="1" applyFill="1" applyBorder="1" applyAlignment="1">
      <alignment horizontal="center" vertical="center"/>
    </xf>
    <xf numFmtId="0" fontId="14" fillId="13" borderId="29" xfId="0" applyFont="1" applyFill="1" applyBorder="1" applyAlignment="1">
      <alignment horizontal="center" vertical="center"/>
    </xf>
    <xf numFmtId="49" fontId="8" fillId="0" borderId="119" xfId="0" applyNumberFormat="1" applyFont="1" applyBorder="1" applyAlignment="1" applyProtection="1">
      <alignment horizontal="left" vertical="top" wrapText="1"/>
      <protection locked="0"/>
    </xf>
    <xf numFmtId="49" fontId="8" fillId="0" borderId="117" xfId="0" applyNumberFormat="1" applyFont="1" applyBorder="1" applyAlignment="1" applyProtection="1">
      <alignment horizontal="left" vertical="top" wrapText="1"/>
      <protection locked="0"/>
    </xf>
    <xf numFmtId="49" fontId="8" fillId="0" borderId="118" xfId="0" applyNumberFormat="1" applyFont="1" applyBorder="1" applyAlignment="1" applyProtection="1">
      <alignment horizontal="left" vertical="top" wrapText="1"/>
      <protection locked="0"/>
    </xf>
    <xf numFmtId="0" fontId="26" fillId="8" borderId="12" xfId="0" applyFont="1" applyFill="1" applyBorder="1" applyAlignment="1">
      <alignment horizontal="left" vertical="center" wrapText="1"/>
    </xf>
    <xf numFmtId="0" fontId="26" fillId="8" borderId="13" xfId="0" applyFont="1" applyFill="1" applyBorder="1" applyAlignment="1">
      <alignment horizontal="left" vertical="center" wrapText="1"/>
    </xf>
    <xf numFmtId="0" fontId="26" fillId="8" borderId="122" xfId="0" applyFont="1" applyFill="1" applyBorder="1" applyAlignment="1">
      <alignment horizontal="left" vertical="center" wrapText="1"/>
    </xf>
    <xf numFmtId="0" fontId="26" fillId="8" borderId="21" xfId="0" applyFont="1" applyFill="1" applyBorder="1" applyAlignment="1">
      <alignment horizontal="left" vertical="center" wrapText="1"/>
    </xf>
    <xf numFmtId="0" fontId="26" fillId="8" borderId="1" xfId="0" applyFont="1" applyFill="1" applyBorder="1" applyAlignment="1">
      <alignment horizontal="left" vertical="center" wrapText="1"/>
    </xf>
    <xf numFmtId="0" fontId="26" fillId="8" borderId="2" xfId="0" applyFont="1" applyFill="1" applyBorder="1" applyAlignment="1">
      <alignment horizontal="left" vertical="center" wrapText="1"/>
    </xf>
    <xf numFmtId="0" fontId="26" fillId="8" borderId="123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26" fillId="8" borderId="121" xfId="0" applyFont="1" applyFill="1" applyBorder="1" applyAlignment="1">
      <alignment horizontal="center" vertical="center" wrapText="1"/>
    </xf>
    <xf numFmtId="0" fontId="26" fillId="8" borderId="120" xfId="0" applyFont="1" applyFill="1" applyBorder="1" applyAlignment="1">
      <alignment horizontal="center" vertical="center"/>
    </xf>
    <xf numFmtId="0" fontId="26" fillId="8" borderId="13" xfId="0" applyFont="1" applyFill="1" applyBorder="1" applyAlignment="1">
      <alignment horizontal="center" vertical="center"/>
    </xf>
    <xf numFmtId="0" fontId="26" fillId="8" borderId="14" xfId="0" applyFont="1" applyFill="1" applyBorder="1" applyAlignment="1">
      <alignment horizontal="center" vertical="center"/>
    </xf>
    <xf numFmtId="0" fontId="26" fillId="8" borderId="70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/>
    </xf>
    <xf numFmtId="0" fontId="26" fillId="8" borderId="124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26" fillId="8" borderId="22" xfId="0" applyFont="1" applyFill="1" applyBorder="1" applyAlignment="1">
      <alignment horizontal="center" vertical="center"/>
    </xf>
    <xf numFmtId="0" fontId="15" fillId="12" borderId="12" xfId="0" applyFont="1" applyFill="1" applyBorder="1" applyAlignment="1">
      <alignment horizontal="left" vertical="center"/>
    </xf>
    <xf numFmtId="0" fontId="15" fillId="12" borderId="13" xfId="0" applyFont="1" applyFill="1" applyBorder="1" applyAlignment="1">
      <alignment horizontal="left" vertical="center"/>
    </xf>
    <xf numFmtId="0" fontId="15" fillId="12" borderId="14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49" fontId="12" fillId="0" borderId="16" xfId="0" applyNumberFormat="1" applyFont="1" applyBorder="1" applyAlignment="1" applyProtection="1">
      <alignment horizontal="left" vertical="center" wrapText="1"/>
      <protection locked="0"/>
    </xf>
    <xf numFmtId="49" fontId="12" fillId="0" borderId="17" xfId="0" applyNumberFormat="1" applyFont="1" applyBorder="1" applyAlignment="1" applyProtection="1">
      <alignment horizontal="left" vertical="center" wrapText="1"/>
      <protection locked="0"/>
    </xf>
    <xf numFmtId="0" fontId="12" fillId="8" borderId="27" xfId="0" applyFont="1" applyFill="1" applyBorder="1" applyAlignment="1">
      <alignment horizontal="left" vertical="center"/>
    </xf>
    <xf numFmtId="0" fontId="12" fillId="8" borderId="28" xfId="0" applyFont="1" applyFill="1" applyBorder="1" applyAlignment="1">
      <alignment horizontal="left" vertical="center"/>
    </xf>
    <xf numFmtId="0" fontId="12" fillId="8" borderId="29" xfId="0" applyFont="1" applyFill="1" applyBorder="1" applyAlignment="1">
      <alignment horizontal="left" vertical="center"/>
    </xf>
    <xf numFmtId="0" fontId="12" fillId="4" borderId="2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8" fillId="4" borderId="27" xfId="0" applyFont="1" applyFill="1" applyBorder="1" applyAlignment="1">
      <alignment horizontal="left" vertical="center"/>
    </xf>
    <xf numFmtId="0" fontId="8" fillId="4" borderId="28" xfId="0" applyFont="1" applyFill="1" applyBorder="1" applyAlignment="1">
      <alignment horizontal="left" vertical="center"/>
    </xf>
    <xf numFmtId="0" fontId="8" fillId="4" borderId="29" xfId="0" applyFont="1" applyFill="1" applyBorder="1" applyAlignment="1">
      <alignment horizontal="left" vertical="center"/>
    </xf>
    <xf numFmtId="0" fontId="33" fillId="11" borderId="41" xfId="0" applyFont="1" applyFill="1" applyBorder="1" applyAlignment="1">
      <alignment horizontal="center" vertical="center" wrapText="1"/>
    </xf>
    <xf numFmtId="0" fontId="33" fillId="11" borderId="42" xfId="0" applyFont="1" applyFill="1" applyBorder="1" applyAlignment="1">
      <alignment horizontal="center" vertical="center"/>
    </xf>
    <xf numFmtId="0" fontId="33" fillId="11" borderId="43" xfId="0" applyFont="1" applyFill="1" applyBorder="1" applyAlignment="1">
      <alignment horizontal="center" vertical="center"/>
    </xf>
    <xf numFmtId="0" fontId="34" fillId="5" borderId="23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/>
    </xf>
    <xf numFmtId="0" fontId="34" fillId="5" borderId="24" xfId="0" applyFont="1" applyFill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8" fillId="4" borderId="2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49" fontId="8" fillId="0" borderId="2" xfId="0" applyNumberFormat="1" applyFont="1" applyBorder="1" applyAlignment="1" applyProtection="1">
      <alignment horizontal="left" vertical="center" wrapText="1"/>
      <protection locked="0"/>
    </xf>
    <xf numFmtId="49" fontId="8" fillId="0" borderId="3" xfId="0" applyNumberFormat="1" applyFont="1" applyBorder="1" applyAlignment="1" applyProtection="1">
      <alignment horizontal="left" vertical="center" wrapText="1"/>
      <protection locked="0"/>
    </xf>
    <xf numFmtId="49" fontId="8" fillId="0" borderId="31" xfId="0" applyNumberFormat="1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22" xfId="0" applyNumberFormat="1" applyFont="1" applyBorder="1" applyAlignment="1" applyProtection="1">
      <alignment horizontal="left" vertical="center" wrapText="1"/>
      <protection locked="0"/>
    </xf>
    <xf numFmtId="0" fontId="8" fillId="4" borderId="2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14" fontId="8" fillId="0" borderId="1" xfId="0" applyNumberFormat="1" applyFont="1" applyBorder="1" applyAlignment="1" applyProtection="1">
      <alignment horizontal="left" vertical="center" wrapText="1"/>
      <protection locked="0"/>
    </xf>
    <xf numFmtId="14" fontId="8" fillId="0" borderId="22" xfId="0" applyNumberFormat="1" applyFont="1" applyBorder="1" applyAlignment="1" applyProtection="1">
      <alignment horizontal="left" vertical="center" wrapText="1"/>
      <protection locked="0"/>
    </xf>
    <xf numFmtId="10" fontId="8" fillId="4" borderId="53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left" vertical="center" wrapText="1"/>
    </xf>
    <xf numFmtId="49" fontId="8" fillId="0" borderId="16" xfId="0" applyNumberFormat="1" applyFont="1" applyBorder="1" applyAlignment="1" applyProtection="1">
      <alignment horizontal="left" vertical="center" wrapText="1"/>
      <protection locked="0"/>
    </xf>
    <xf numFmtId="49" fontId="8" fillId="0" borderId="17" xfId="0" applyNumberFormat="1" applyFont="1" applyBorder="1" applyAlignment="1" applyProtection="1">
      <alignment horizontal="left" vertical="center" wrapText="1"/>
      <protection locked="0"/>
    </xf>
    <xf numFmtId="0" fontId="12" fillId="8" borderId="30" xfId="0" applyFont="1" applyFill="1" applyBorder="1" applyAlignment="1">
      <alignment horizontal="left" vertical="center"/>
    </xf>
    <xf numFmtId="0" fontId="12" fillId="8" borderId="6" xfId="0" applyFont="1" applyFill="1" applyBorder="1" applyAlignment="1">
      <alignment horizontal="left" vertical="center"/>
    </xf>
    <xf numFmtId="0" fontId="12" fillId="8" borderId="50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49" fontId="12" fillId="0" borderId="117" xfId="0" applyNumberFormat="1" applyFont="1" applyBorder="1" applyAlignment="1" applyProtection="1">
      <alignment horizontal="left" vertical="center" wrapText="1"/>
      <protection locked="0"/>
    </xf>
    <xf numFmtId="49" fontId="12" fillId="0" borderId="118" xfId="0" applyNumberFormat="1" applyFont="1" applyBorder="1" applyAlignment="1" applyProtection="1">
      <alignment horizontal="left" vertical="center" wrapText="1"/>
      <protection locked="0"/>
    </xf>
    <xf numFmtId="0" fontId="8" fillId="4" borderId="4" xfId="0" applyFont="1" applyFill="1" applyBorder="1" applyAlignment="1">
      <alignment horizontal="left" vertical="center"/>
    </xf>
    <xf numFmtId="164" fontId="8" fillId="0" borderId="117" xfId="0" applyNumberFormat="1" applyFont="1" applyBorder="1" applyAlignment="1" applyProtection="1">
      <alignment horizontal="left" vertical="center" wrapText="1"/>
      <protection locked="0"/>
    </xf>
    <xf numFmtId="164" fontId="8" fillId="0" borderId="118" xfId="0" applyNumberFormat="1" applyFont="1" applyBorder="1" applyAlignment="1" applyProtection="1">
      <alignment horizontal="left" vertical="center" wrapText="1"/>
      <protection locked="0"/>
    </xf>
    <xf numFmtId="0" fontId="8" fillId="4" borderId="119" xfId="0" applyFont="1" applyFill="1" applyBorder="1" applyAlignment="1">
      <alignment horizontal="left" vertical="center"/>
    </xf>
    <xf numFmtId="0" fontId="8" fillId="4" borderId="117" xfId="0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left" vertical="center"/>
    </xf>
    <xf numFmtId="164" fontId="8" fillId="4" borderId="31" xfId="0" applyNumberFormat="1" applyFont="1" applyFill="1" applyBorder="1" applyAlignment="1">
      <alignment horizontal="left" vertical="center"/>
    </xf>
    <xf numFmtId="0" fontId="11" fillId="5" borderId="119" xfId="0" applyFont="1" applyFill="1" applyBorder="1" applyAlignment="1">
      <alignment horizontal="left" vertical="center"/>
    </xf>
    <xf numFmtId="0" fontId="11" fillId="5" borderId="117" xfId="0" applyFont="1" applyFill="1" applyBorder="1" applyAlignment="1">
      <alignment horizontal="left" vertical="center"/>
    </xf>
    <xf numFmtId="164" fontId="11" fillId="5" borderId="54" xfId="0" applyNumberFormat="1" applyFont="1" applyFill="1" applyBorder="1" applyAlignment="1">
      <alignment horizontal="left" vertical="center"/>
    </xf>
    <xf numFmtId="164" fontId="11" fillId="5" borderId="52" xfId="0" applyNumberFormat="1" applyFont="1" applyFill="1" applyBorder="1" applyAlignment="1">
      <alignment horizontal="left" vertical="center"/>
    </xf>
    <xf numFmtId="164" fontId="11" fillId="5" borderId="53" xfId="0" applyNumberFormat="1" applyFont="1" applyFill="1" applyBorder="1" applyAlignment="1">
      <alignment horizontal="left" vertical="center"/>
    </xf>
    <xf numFmtId="0" fontId="8" fillId="0" borderId="6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22" xfId="0" applyNumberFormat="1" applyFont="1" applyBorder="1" applyAlignment="1" applyProtection="1">
      <alignment horizontal="left" vertical="center" wrapText="1"/>
      <protection locked="0"/>
    </xf>
    <xf numFmtId="0" fontId="8" fillId="3" borderId="12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12" fillId="8" borderId="12" xfId="0" applyFont="1" applyFill="1" applyBorder="1" applyAlignment="1">
      <alignment horizontal="left" vertical="center"/>
    </xf>
    <xf numFmtId="0" fontId="12" fillId="8" borderId="13" xfId="0" applyFont="1" applyFill="1" applyBorder="1" applyAlignment="1">
      <alignment horizontal="left" vertical="center"/>
    </xf>
    <xf numFmtId="0" fontId="12" fillId="8" borderId="14" xfId="0" applyFont="1" applyFill="1" applyBorder="1" applyAlignment="1">
      <alignment horizontal="left" vertical="center"/>
    </xf>
    <xf numFmtId="0" fontId="14" fillId="3" borderId="2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/>
    </xf>
    <xf numFmtId="0" fontId="14" fillId="3" borderId="22" xfId="0" applyFont="1" applyFill="1" applyBorder="1" applyAlignment="1">
      <alignment horizontal="left"/>
    </xf>
    <xf numFmtId="0" fontId="14" fillId="3" borderId="5" xfId="0" applyFont="1" applyFill="1" applyBorder="1" applyAlignment="1">
      <alignment horizontal="left"/>
    </xf>
    <xf numFmtId="0" fontId="14" fillId="3" borderId="3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49" fontId="8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51" xfId="0" applyNumberFormat="1" applyFont="1" applyBorder="1" applyAlignment="1" applyProtection="1">
      <alignment horizontal="left" vertical="top" wrapText="1"/>
      <protection locked="0"/>
    </xf>
    <xf numFmtId="49" fontId="8" fillId="0" borderId="52" xfId="0" applyNumberFormat="1" applyFont="1" applyBorder="1" applyAlignment="1" applyProtection="1">
      <alignment horizontal="left" vertical="top" wrapText="1"/>
      <protection locked="0"/>
    </xf>
    <xf numFmtId="49" fontId="8" fillId="0" borderId="53" xfId="0" applyNumberFormat="1" applyFont="1" applyBorder="1" applyAlignment="1" applyProtection="1">
      <alignment horizontal="left" vertical="top" wrapText="1"/>
      <protection locked="0"/>
    </xf>
    <xf numFmtId="0" fontId="8" fillId="4" borderId="15" xfId="0" applyFont="1" applyFill="1" applyBorder="1" applyAlignment="1">
      <alignment horizontal="left"/>
    </xf>
    <xf numFmtId="0" fontId="8" fillId="4" borderId="16" xfId="0" applyFont="1" applyFill="1" applyBorder="1" applyAlignment="1">
      <alignment horizontal="left"/>
    </xf>
    <xf numFmtId="49" fontId="8" fillId="0" borderId="6" xfId="0" applyNumberFormat="1" applyFont="1" applyBorder="1" applyAlignment="1" applyProtection="1">
      <alignment horizontal="left" vertical="center" wrapText="1"/>
      <protection locked="0"/>
    </xf>
    <xf numFmtId="49" fontId="8" fillId="0" borderId="50" xfId="0" applyNumberFormat="1" applyFont="1" applyBorder="1" applyAlignment="1" applyProtection="1">
      <alignment horizontal="left" vertical="center" wrapText="1"/>
      <protection locked="0"/>
    </xf>
    <xf numFmtId="0" fontId="12" fillId="8" borderId="97" xfId="0" applyFont="1" applyFill="1" applyBorder="1" applyAlignment="1">
      <alignment horizontal="left" vertical="center"/>
    </xf>
    <xf numFmtId="0" fontId="12" fillId="8" borderId="98" xfId="0" applyFont="1" applyFill="1" applyBorder="1" applyAlignment="1">
      <alignment horizontal="left" vertical="center"/>
    </xf>
    <xf numFmtId="0" fontId="12" fillId="8" borderId="99" xfId="0" applyFont="1" applyFill="1" applyBorder="1" applyAlignment="1">
      <alignment horizontal="left" vertical="center"/>
    </xf>
    <xf numFmtId="0" fontId="8" fillId="4" borderId="119" xfId="0" applyFont="1" applyFill="1" applyBorder="1" applyAlignment="1">
      <alignment horizontal="left" vertical="center" wrapText="1"/>
    </xf>
    <xf numFmtId="0" fontId="8" fillId="4" borderId="117" xfId="0" applyFont="1" applyFill="1" applyBorder="1" applyAlignment="1">
      <alignment horizontal="left" vertical="center" wrapText="1"/>
    </xf>
    <xf numFmtId="49" fontId="8" fillId="0" borderId="34" xfId="0" applyNumberFormat="1" applyFont="1" applyBorder="1" applyAlignment="1" applyProtection="1">
      <alignment horizontal="left" vertical="center" wrapText="1"/>
      <protection locked="0"/>
    </xf>
    <xf numFmtId="49" fontId="8" fillId="0" borderId="117" xfId="0" applyNumberFormat="1" applyFont="1" applyBorder="1" applyAlignment="1" applyProtection="1">
      <alignment horizontal="left" vertical="center" wrapText="1"/>
      <protection locked="0"/>
    </xf>
    <xf numFmtId="49" fontId="8" fillId="0" borderId="118" xfId="0" applyNumberFormat="1" applyFont="1" applyBorder="1" applyAlignment="1" applyProtection="1">
      <alignment horizontal="left" vertical="center" wrapText="1"/>
      <protection locked="0"/>
    </xf>
    <xf numFmtId="3" fontId="18" fillId="0" borderId="6" xfId="0" applyNumberFormat="1" applyFont="1" applyBorder="1" applyAlignment="1" applyProtection="1">
      <alignment horizontal="center" vertical="center"/>
      <protection locked="0"/>
    </xf>
    <xf numFmtId="3" fontId="18" fillId="0" borderId="83" xfId="0" applyNumberFormat="1" applyFont="1" applyBorder="1" applyAlignment="1" applyProtection="1">
      <alignment horizontal="center" vertical="center"/>
      <protection locked="0"/>
    </xf>
    <xf numFmtId="3" fontId="18" fillId="0" borderId="82" xfId="0" applyNumberFormat="1" applyFont="1" applyBorder="1" applyAlignment="1" applyProtection="1">
      <alignment horizontal="center" vertical="center"/>
      <protection locked="0"/>
    </xf>
    <xf numFmtId="3" fontId="18" fillId="0" borderId="50" xfId="0" applyNumberFormat="1" applyFont="1" applyBorder="1" applyAlignment="1" applyProtection="1">
      <alignment horizontal="center" vertical="center"/>
      <protection locked="0"/>
    </xf>
    <xf numFmtId="3" fontId="18" fillId="0" borderId="102" xfId="0" applyNumberFormat="1" applyFont="1" applyBorder="1" applyAlignment="1" applyProtection="1">
      <alignment horizontal="center" vertical="center"/>
      <protection locked="0"/>
    </xf>
    <xf numFmtId="3" fontId="18" fillId="0" borderId="60" xfId="0" applyNumberFormat="1" applyFont="1" applyBorder="1" applyAlignment="1" applyProtection="1">
      <alignment horizontal="center" vertical="center"/>
      <protection locked="0"/>
    </xf>
    <xf numFmtId="3" fontId="18" fillId="0" borderId="103" xfId="0" applyNumberFormat="1" applyFont="1" applyBorder="1" applyAlignment="1" applyProtection="1">
      <alignment horizontal="center" vertical="center"/>
      <protection locked="0"/>
    </xf>
    <xf numFmtId="3" fontId="18" fillId="0" borderId="68" xfId="0" applyNumberFormat="1" applyFont="1" applyBorder="1" applyAlignment="1" applyProtection="1">
      <alignment horizontal="center" vertical="center"/>
      <protection locked="0"/>
    </xf>
    <xf numFmtId="0" fontId="13" fillId="7" borderId="1" xfId="0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/>
    </xf>
    <xf numFmtId="0" fontId="12" fillId="13" borderId="21" xfId="0" applyFont="1" applyFill="1" applyBorder="1" applyAlignment="1">
      <alignment horizontal="left" vertical="center"/>
    </xf>
    <xf numFmtId="0" fontId="12" fillId="13" borderId="1" xfId="0" applyFont="1" applyFill="1" applyBorder="1" applyAlignment="1">
      <alignment horizontal="left" vertical="center"/>
    </xf>
    <xf numFmtId="3" fontId="8" fillId="0" borderId="16" xfId="0" applyNumberFormat="1" applyFont="1" applyBorder="1" applyAlignment="1" applyProtection="1">
      <alignment horizontal="center" vertical="center"/>
      <protection locked="0"/>
    </xf>
    <xf numFmtId="3" fontId="8" fillId="0" borderId="17" xfId="0" applyNumberFormat="1" applyFont="1" applyBorder="1" applyAlignment="1" applyProtection="1">
      <alignment horizontal="center" vertical="center"/>
      <protection locked="0"/>
    </xf>
    <xf numFmtId="3" fontId="27" fillId="4" borderId="73" xfId="0" applyNumberFormat="1" applyFont="1" applyFill="1" applyBorder="1" applyAlignment="1">
      <alignment horizontal="center" vertical="center"/>
    </xf>
    <xf numFmtId="3" fontId="27" fillId="4" borderId="106" xfId="0" applyNumberFormat="1" applyFont="1" applyFill="1" applyBorder="1" applyAlignment="1">
      <alignment horizontal="center" vertical="center"/>
    </xf>
    <xf numFmtId="3" fontId="27" fillId="4" borderId="101" xfId="0" applyNumberFormat="1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3" xfId="0" applyFont="1" applyFill="1" applyBorder="1" applyAlignment="1">
      <alignment horizontal="center" vertical="center"/>
    </xf>
    <xf numFmtId="0" fontId="12" fillId="3" borderId="95" xfId="0" applyFont="1" applyFill="1" applyBorder="1" applyAlignment="1">
      <alignment horizontal="center" vertical="center"/>
    </xf>
    <xf numFmtId="0" fontId="12" fillId="3" borderId="80" xfId="0" applyFont="1" applyFill="1" applyBorder="1" applyAlignment="1">
      <alignment horizontal="center" vertical="center"/>
    </xf>
    <xf numFmtId="0" fontId="12" fillId="3" borderId="81" xfId="0" applyFont="1" applyFill="1" applyBorder="1" applyAlignment="1">
      <alignment horizontal="center" vertical="center"/>
    </xf>
    <xf numFmtId="3" fontId="27" fillId="4" borderId="105" xfId="0" applyNumberFormat="1" applyFont="1" applyFill="1" applyBorder="1" applyAlignment="1">
      <alignment horizontal="center" vertical="center"/>
    </xf>
    <xf numFmtId="3" fontId="18" fillId="0" borderId="77" xfId="0" applyNumberFormat="1" applyFont="1" applyBorder="1" applyAlignment="1" applyProtection="1">
      <alignment horizontal="center" vertical="center"/>
      <protection locked="0"/>
    </xf>
    <xf numFmtId="3" fontId="18" fillId="0" borderId="1" xfId="0" applyNumberFormat="1" applyFont="1" applyBorder="1" applyAlignment="1" applyProtection="1">
      <alignment horizontal="center" vertical="center"/>
      <protection locked="0"/>
    </xf>
    <xf numFmtId="3" fontId="18" fillId="0" borderId="78" xfId="0" applyNumberFormat="1" applyFont="1" applyBorder="1" applyAlignment="1" applyProtection="1">
      <alignment horizontal="center" vertical="center"/>
      <protection locked="0"/>
    </xf>
    <xf numFmtId="0" fontId="27" fillId="4" borderId="74" xfId="0" applyFont="1" applyFill="1" applyBorder="1" applyAlignment="1">
      <alignment horizontal="left" vertical="center"/>
    </xf>
    <xf numFmtId="0" fontId="27" fillId="4" borderId="73" xfId="0" applyFont="1" applyFill="1" applyBorder="1" applyAlignment="1">
      <alignment horizontal="left" vertical="center"/>
    </xf>
    <xf numFmtId="0" fontId="27" fillId="4" borderId="104" xfId="0" applyFont="1" applyFill="1" applyBorder="1" applyAlignment="1">
      <alignment horizontal="left" vertical="center"/>
    </xf>
    <xf numFmtId="0" fontId="18" fillId="4" borderId="30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left" vertical="center"/>
    </xf>
    <xf numFmtId="0" fontId="18" fillId="4" borderId="36" xfId="0" applyFon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18" fillId="4" borderId="67" xfId="0" applyFont="1" applyFill="1" applyBorder="1" applyAlignment="1">
      <alignment horizontal="left" vertical="center"/>
    </xf>
    <xf numFmtId="0" fontId="18" fillId="4" borderId="60" xfId="0" applyFont="1" applyFill="1" applyBorder="1" applyAlignment="1">
      <alignment horizontal="left" vertical="center"/>
    </xf>
    <xf numFmtId="0" fontId="18" fillId="4" borderId="66" xfId="0" applyFont="1" applyFill="1" applyBorder="1" applyAlignment="1">
      <alignment horizontal="left" vertical="center"/>
    </xf>
    <xf numFmtId="3" fontId="18" fillId="0" borderId="22" xfId="0" applyNumberFormat="1" applyFont="1" applyBorder="1" applyAlignment="1" applyProtection="1">
      <alignment horizontal="center" vertical="center"/>
      <protection locked="0"/>
    </xf>
    <xf numFmtId="0" fontId="19" fillId="4" borderId="80" xfId="0" applyFont="1" applyFill="1" applyBorder="1" applyAlignment="1">
      <alignment horizontal="center" vertical="center" wrapText="1"/>
    </xf>
    <xf numFmtId="0" fontId="19" fillId="4" borderId="96" xfId="0" applyFont="1" applyFill="1" applyBorder="1" applyAlignment="1">
      <alignment horizontal="center" vertical="center" wrapText="1"/>
    </xf>
    <xf numFmtId="0" fontId="19" fillId="4" borderId="81" xfId="0" applyFont="1" applyFill="1" applyBorder="1" applyAlignment="1">
      <alignment horizontal="center" vertical="center" wrapText="1"/>
    </xf>
    <xf numFmtId="0" fontId="19" fillId="4" borderId="79" xfId="0" applyFont="1" applyFill="1" applyBorder="1" applyAlignment="1">
      <alignment horizontal="center" vertical="center" wrapText="1"/>
    </xf>
    <xf numFmtId="0" fontId="12" fillId="7" borderId="82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83" xfId="0" applyFont="1" applyFill="1" applyBorder="1" applyAlignment="1">
      <alignment horizontal="center" vertical="center"/>
    </xf>
    <xf numFmtId="0" fontId="12" fillId="7" borderId="82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83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12" fillId="8" borderId="181" xfId="0" applyFont="1" applyFill="1" applyBorder="1" applyAlignment="1">
      <alignment horizontal="left" vertical="center"/>
    </xf>
    <xf numFmtId="0" fontId="12" fillId="8" borderId="167" xfId="0" applyFont="1" applyFill="1" applyBorder="1" applyAlignment="1">
      <alignment horizontal="left" vertical="center"/>
    </xf>
    <xf numFmtId="0" fontId="12" fillId="8" borderId="182" xfId="0" applyFont="1" applyFill="1" applyBorder="1" applyAlignment="1">
      <alignment horizontal="left" vertical="center"/>
    </xf>
    <xf numFmtId="0" fontId="8" fillId="0" borderId="15" xfId="0" applyFont="1" applyBorder="1" applyAlignment="1" applyProtection="1">
      <alignment horizontal="left" vertical="top" wrapText="1"/>
      <protection locked="0"/>
    </xf>
    <xf numFmtId="0" fontId="8" fillId="0" borderId="16" xfId="0" applyFont="1" applyBorder="1" applyAlignment="1" applyProtection="1">
      <alignment horizontal="left" vertical="top" wrapText="1"/>
      <protection locked="0"/>
    </xf>
    <xf numFmtId="0" fontId="8" fillId="0" borderId="17" xfId="0" applyFont="1" applyBorder="1" applyAlignment="1" applyProtection="1">
      <alignment horizontal="left" vertical="top" wrapText="1"/>
      <protection locked="0"/>
    </xf>
    <xf numFmtId="3" fontId="20" fillId="4" borderId="16" xfId="0" applyNumberFormat="1" applyFont="1" applyFill="1" applyBorder="1" applyAlignment="1">
      <alignment horizontal="center" vertical="center"/>
    </xf>
    <xf numFmtId="3" fontId="20" fillId="4" borderId="54" xfId="0" applyNumberFormat="1" applyFont="1" applyFill="1" applyBorder="1" applyAlignment="1">
      <alignment horizontal="center" vertical="center"/>
    </xf>
    <xf numFmtId="3" fontId="20" fillId="4" borderId="15" xfId="0" applyNumberFormat="1" applyFont="1" applyFill="1" applyBorder="1" applyAlignment="1">
      <alignment horizontal="center" vertical="center"/>
    </xf>
    <xf numFmtId="10" fontId="28" fillId="4" borderId="16" xfId="0" applyNumberFormat="1" applyFont="1" applyFill="1" applyBorder="1" applyAlignment="1">
      <alignment horizontal="center" vertical="center"/>
    </xf>
    <xf numFmtId="10" fontId="28" fillId="4" borderId="17" xfId="0" applyNumberFormat="1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2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1" fillId="12" borderId="97" xfId="0" applyFont="1" applyFill="1" applyBorder="1" applyAlignment="1">
      <alignment horizontal="center" vertical="center" wrapText="1"/>
    </xf>
    <xf numFmtId="0" fontId="11" fillId="12" borderId="98" xfId="0" applyFont="1" applyFill="1" applyBorder="1" applyAlignment="1">
      <alignment horizontal="center" vertical="center" wrapText="1"/>
    </xf>
    <xf numFmtId="0" fontId="11" fillId="12" borderId="99" xfId="0" applyFont="1" applyFill="1" applyBorder="1" applyAlignment="1">
      <alignment horizontal="center" vertical="center" wrapText="1"/>
    </xf>
    <xf numFmtId="0" fontId="11" fillId="12" borderId="2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11" fillId="12" borderId="22" xfId="0" applyFont="1" applyFill="1" applyBorder="1" applyAlignment="1">
      <alignment horizontal="center" vertical="center"/>
    </xf>
    <xf numFmtId="4" fontId="20" fillId="4" borderId="54" xfId="0" applyNumberFormat="1" applyFont="1" applyFill="1" applyBorder="1" applyAlignment="1">
      <alignment horizontal="center" vertical="center" wrapText="1"/>
    </xf>
    <xf numFmtId="4" fontId="20" fillId="4" borderId="52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left" vertical="center" wrapText="1"/>
    </xf>
    <xf numFmtId="0" fontId="20" fillId="4" borderId="16" xfId="0" applyFont="1" applyFill="1" applyBorder="1" applyAlignment="1">
      <alignment horizontal="left" vertical="center" wrapText="1"/>
    </xf>
    <xf numFmtId="165" fontId="20" fillId="4" borderId="16" xfId="0" applyNumberFormat="1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4" fontId="18" fillId="0" borderId="54" xfId="0" applyNumberFormat="1" applyFont="1" applyBorder="1" applyAlignment="1" applyProtection="1">
      <alignment horizontal="center" vertical="center" wrapText="1"/>
      <protection locked="0"/>
    </xf>
    <xf numFmtId="4" fontId="18" fillId="0" borderId="52" xfId="0" applyNumberFormat="1" applyFont="1" applyBorder="1" applyAlignment="1" applyProtection="1">
      <alignment horizontal="center" vertical="center" wrapText="1"/>
      <protection locked="0"/>
    </xf>
    <xf numFmtId="4" fontId="18" fillId="0" borderId="53" xfId="0" applyNumberFormat="1" applyFont="1" applyBorder="1" applyAlignment="1" applyProtection="1">
      <alignment horizontal="center" vertical="center" wrapText="1"/>
      <protection locked="0"/>
    </xf>
    <xf numFmtId="4" fontId="8" fillId="0" borderId="54" xfId="0" applyNumberFormat="1" applyFont="1" applyBorder="1" applyAlignment="1" applyProtection="1">
      <alignment horizontal="center" vertical="center" wrapText="1"/>
      <protection locked="0"/>
    </xf>
    <xf numFmtId="4" fontId="8" fillId="0" borderId="52" xfId="0" applyNumberFormat="1" applyFont="1" applyBorder="1" applyAlignment="1" applyProtection="1">
      <alignment horizontal="center" vertical="center" wrapText="1"/>
      <protection locked="0"/>
    </xf>
    <xf numFmtId="4" fontId="8" fillId="0" borderId="107" xfId="0" applyNumberFormat="1" applyFont="1" applyBorder="1" applyAlignment="1" applyProtection="1">
      <alignment horizontal="center" vertical="center" wrapText="1"/>
      <protection locked="0"/>
    </xf>
    <xf numFmtId="0" fontId="12" fillId="7" borderId="12" xfId="0" applyFont="1" applyFill="1" applyBorder="1" applyAlignment="1">
      <alignment horizontal="left" vertical="center" wrapText="1"/>
    </xf>
    <xf numFmtId="0" fontId="12" fillId="7" borderId="13" xfId="0" applyFont="1" applyFill="1" applyBorder="1" applyAlignment="1">
      <alignment horizontal="left" vertical="center" wrapText="1"/>
    </xf>
    <xf numFmtId="0" fontId="12" fillId="7" borderId="15" xfId="0" applyFont="1" applyFill="1" applyBorder="1" applyAlignment="1">
      <alignment horizontal="left" vertical="center" wrapText="1"/>
    </xf>
    <xf numFmtId="0" fontId="12" fillId="7" borderId="16" xfId="0" applyFont="1" applyFill="1" applyBorder="1" applyAlignment="1">
      <alignment horizontal="left" vertical="center" wrapText="1"/>
    </xf>
    <xf numFmtId="0" fontId="11" fillId="12" borderId="16" xfId="0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left" vertical="center"/>
    </xf>
    <xf numFmtId="0" fontId="19" fillId="4" borderId="16" xfId="0" applyFont="1" applyFill="1" applyBorder="1" applyAlignment="1">
      <alignment horizontal="left" vertical="center"/>
    </xf>
    <xf numFmtId="0" fontId="12" fillId="7" borderId="92" xfId="0" applyFont="1" applyFill="1" applyBorder="1" applyAlignment="1">
      <alignment horizontal="center" vertical="center" wrapText="1"/>
    </xf>
    <xf numFmtId="0" fontId="12" fillId="7" borderId="64" xfId="0" applyFont="1" applyFill="1" applyBorder="1" applyAlignment="1">
      <alignment horizontal="center" vertical="center" wrapText="1"/>
    </xf>
    <xf numFmtId="0" fontId="12" fillId="7" borderId="185" xfId="0" applyFont="1" applyFill="1" applyBorder="1" applyAlignment="1">
      <alignment horizontal="center" vertical="center" wrapText="1"/>
    </xf>
    <xf numFmtId="0" fontId="12" fillId="7" borderId="47" xfId="0" applyFont="1" applyFill="1" applyBorder="1" applyAlignment="1">
      <alignment horizontal="center" vertical="center" wrapText="1"/>
    </xf>
    <xf numFmtId="0" fontId="12" fillId="7" borderId="48" xfId="0" applyFont="1" applyFill="1" applyBorder="1" applyAlignment="1">
      <alignment horizontal="center" vertical="center" wrapText="1"/>
    </xf>
    <xf numFmtId="0" fontId="12" fillId="7" borderId="49" xfId="0" applyFont="1" applyFill="1" applyBorder="1" applyAlignment="1">
      <alignment horizontal="center" vertical="center" wrapText="1"/>
    </xf>
    <xf numFmtId="3" fontId="12" fillId="7" borderId="41" xfId="0" applyNumberFormat="1" applyFont="1" applyFill="1" applyBorder="1" applyAlignment="1">
      <alignment horizontal="center" vertical="center"/>
    </xf>
    <xf numFmtId="3" fontId="12" fillId="7" borderId="42" xfId="0" applyNumberFormat="1" applyFont="1" applyFill="1" applyBorder="1" applyAlignment="1">
      <alignment horizontal="center" vertical="center"/>
    </xf>
    <xf numFmtId="0" fontId="30" fillId="12" borderId="92" xfId="0" applyFont="1" applyFill="1" applyBorder="1" applyAlignment="1">
      <alignment horizontal="left" vertical="center" wrapText="1"/>
    </xf>
    <xf numFmtId="0" fontId="30" fillId="12" borderId="64" xfId="0" applyFont="1" applyFill="1" applyBorder="1" applyAlignment="1">
      <alignment horizontal="left" vertical="center" wrapText="1"/>
    </xf>
    <xf numFmtId="0" fontId="30" fillId="12" borderId="38" xfId="0" applyFont="1" applyFill="1" applyBorder="1" applyAlignment="1">
      <alignment horizontal="left" vertical="center" wrapText="1"/>
    </xf>
    <xf numFmtId="0" fontId="30" fillId="12" borderId="0" xfId="0" applyFont="1" applyFill="1" applyAlignment="1">
      <alignment horizontal="left" vertical="center" wrapText="1"/>
    </xf>
    <xf numFmtId="0" fontId="30" fillId="12" borderId="47" xfId="0" applyFont="1" applyFill="1" applyBorder="1" applyAlignment="1">
      <alignment horizontal="left" vertical="center" wrapText="1"/>
    </xf>
    <xf numFmtId="0" fontId="30" fillId="12" borderId="48" xfId="0" applyFont="1" applyFill="1" applyBorder="1" applyAlignment="1">
      <alignment horizontal="left" vertical="center" wrapText="1"/>
    </xf>
    <xf numFmtId="0" fontId="12" fillId="7" borderId="41" xfId="0" applyFont="1" applyFill="1" applyBorder="1" applyAlignment="1">
      <alignment horizontal="left" vertical="center" wrapText="1"/>
    </xf>
    <xf numFmtId="0" fontId="12" fillId="7" borderId="42" xfId="0" applyFont="1" applyFill="1" applyBorder="1" applyAlignment="1">
      <alignment horizontal="left" vertical="center" wrapText="1"/>
    </xf>
    <xf numFmtId="0" fontId="12" fillId="7" borderId="93" xfId="0" applyFont="1" applyFill="1" applyBorder="1" applyAlignment="1">
      <alignment horizontal="left" vertical="center" wrapText="1"/>
    </xf>
    <xf numFmtId="10" fontId="28" fillId="4" borderId="1" xfId="0" applyNumberFormat="1" applyFont="1" applyFill="1" applyBorder="1" applyAlignment="1">
      <alignment horizontal="center" vertical="center"/>
    </xf>
    <xf numFmtId="10" fontId="28" fillId="4" borderId="22" xfId="0" applyNumberFormat="1" applyFont="1" applyFill="1" applyBorder="1" applyAlignment="1">
      <alignment horizontal="center" vertical="center"/>
    </xf>
    <xf numFmtId="4" fontId="19" fillId="0" borderId="1" xfId="0" applyNumberFormat="1" applyFont="1" applyBorder="1" applyAlignment="1" applyProtection="1">
      <alignment horizontal="center" vertical="center" wrapText="1"/>
      <protection locked="0"/>
    </xf>
    <xf numFmtId="0" fontId="14" fillId="7" borderId="12" xfId="0" applyFont="1" applyFill="1" applyBorder="1" applyAlignment="1">
      <alignment horizontal="left" vertical="center"/>
    </xf>
    <xf numFmtId="0" fontId="14" fillId="7" borderId="13" xfId="0" applyFont="1" applyFill="1" applyBorder="1" applyAlignment="1">
      <alignment horizontal="left" vertical="center"/>
    </xf>
    <xf numFmtId="3" fontId="19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8" fillId="7" borderId="1" xfId="0" applyFont="1" applyFill="1" applyBorder="1" applyAlignment="1">
      <alignment horizontal="left" vertical="center"/>
    </xf>
    <xf numFmtId="3" fontId="19" fillId="0" borderId="21" xfId="0" applyNumberFormat="1" applyFont="1" applyBorder="1" applyAlignment="1" applyProtection="1">
      <alignment horizontal="center" vertical="center" wrapText="1"/>
      <protection locked="0"/>
    </xf>
    <xf numFmtId="3" fontId="19" fillId="4" borderId="1" xfId="0" applyNumberFormat="1" applyFont="1" applyFill="1" applyBorder="1" applyAlignment="1">
      <alignment horizontal="center" vertical="center"/>
    </xf>
    <xf numFmtId="3" fontId="19" fillId="4" borderId="2" xfId="0" applyNumberFormat="1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4" fontId="20" fillId="4" borderId="16" xfId="0" applyNumberFormat="1" applyFont="1" applyFill="1" applyBorder="1" applyAlignment="1">
      <alignment horizontal="center" vertical="center"/>
    </xf>
    <xf numFmtId="3" fontId="21" fillId="4" borderId="16" xfId="0" applyNumberFormat="1" applyFont="1" applyFill="1" applyBorder="1" applyAlignment="1">
      <alignment horizontal="center"/>
    </xf>
    <xf numFmtId="0" fontId="15" fillId="12" borderId="97" xfId="0" applyFont="1" applyFill="1" applyBorder="1" applyAlignment="1">
      <alignment horizontal="left" vertical="center"/>
    </xf>
    <xf numFmtId="0" fontId="15" fillId="12" borderId="98" xfId="0" applyFont="1" applyFill="1" applyBorder="1" applyAlignment="1">
      <alignment horizontal="left" vertical="center"/>
    </xf>
    <xf numFmtId="0" fontId="15" fillId="12" borderId="99" xfId="0" applyFont="1" applyFill="1" applyBorder="1" applyAlignment="1">
      <alignment horizontal="left" vertical="center"/>
    </xf>
    <xf numFmtId="0" fontId="24" fillId="9" borderId="57" xfId="0" applyFont="1" applyFill="1" applyBorder="1" applyAlignment="1">
      <alignment horizontal="left" vertical="center" wrapText="1"/>
    </xf>
    <xf numFmtId="0" fontId="24" fillId="9" borderId="58" xfId="0" applyFont="1" applyFill="1" applyBorder="1" applyAlignment="1">
      <alignment horizontal="left" vertical="center" wrapText="1"/>
    </xf>
    <xf numFmtId="0" fontId="24" fillId="9" borderId="59" xfId="0" applyFont="1" applyFill="1" applyBorder="1" applyAlignment="1">
      <alignment horizontal="left" vertical="center" wrapText="1"/>
    </xf>
    <xf numFmtId="0" fontId="26" fillId="8" borderId="14" xfId="0" applyFont="1" applyFill="1" applyBorder="1" applyAlignment="1">
      <alignment horizontal="left" vertical="center" wrapText="1"/>
    </xf>
    <xf numFmtId="0" fontId="25" fillId="0" borderId="15" xfId="0" applyFont="1" applyBorder="1" applyAlignment="1" applyProtection="1">
      <alignment horizontal="left" vertical="top" wrapText="1"/>
      <protection locked="0"/>
    </xf>
    <xf numFmtId="0" fontId="25" fillId="0" borderId="16" xfId="0" applyFont="1" applyBorder="1" applyAlignment="1" applyProtection="1">
      <alignment horizontal="left" vertical="top" wrapText="1"/>
      <protection locked="0"/>
    </xf>
    <xf numFmtId="0" fontId="25" fillId="0" borderId="17" xfId="0" applyFont="1" applyBorder="1" applyAlignment="1" applyProtection="1">
      <alignment horizontal="left" vertical="top" wrapText="1"/>
      <protection locked="0"/>
    </xf>
    <xf numFmtId="165" fontId="19" fillId="4" borderId="1" xfId="0" applyNumberFormat="1" applyFont="1" applyFill="1" applyBorder="1" applyAlignment="1">
      <alignment horizontal="center" vertical="center"/>
    </xf>
    <xf numFmtId="165" fontId="12" fillId="7" borderId="86" xfId="0" applyNumberFormat="1" applyFont="1" applyFill="1" applyBorder="1" applyAlignment="1">
      <alignment horizontal="center" vertical="center" wrapText="1"/>
    </xf>
    <xf numFmtId="165" fontId="12" fillId="7" borderId="42" xfId="0" applyNumberFormat="1" applyFont="1" applyFill="1" applyBorder="1" applyAlignment="1">
      <alignment horizontal="center" vertical="center" wrapText="1"/>
    </xf>
    <xf numFmtId="165" fontId="12" fillId="7" borderId="43" xfId="0" applyNumberFormat="1" applyFont="1" applyFill="1" applyBorder="1" applyAlignment="1">
      <alignment horizontal="center" vertical="center" wrapText="1"/>
    </xf>
    <xf numFmtId="3" fontId="20" fillId="4" borderId="54" xfId="0" applyNumberFormat="1" applyFont="1" applyFill="1" applyBorder="1" applyAlignment="1">
      <alignment horizontal="center" vertical="center" wrapText="1"/>
    </xf>
    <xf numFmtId="3" fontId="20" fillId="4" borderId="52" xfId="0" applyNumberFormat="1" applyFont="1" applyFill="1" applyBorder="1" applyAlignment="1">
      <alignment horizontal="center" vertical="center" wrapText="1"/>
    </xf>
    <xf numFmtId="3" fontId="20" fillId="4" borderId="107" xfId="0" applyNumberFormat="1" applyFont="1" applyFill="1" applyBorder="1" applyAlignment="1">
      <alignment horizontal="center" vertical="center" wrapText="1"/>
    </xf>
    <xf numFmtId="0" fontId="14" fillId="7" borderId="2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3" fontId="11" fillId="12" borderId="18" xfId="0" applyNumberFormat="1" applyFont="1" applyFill="1" applyBorder="1" applyAlignment="1">
      <alignment horizontal="center" vertical="center"/>
    </xf>
    <xf numFmtId="3" fontId="11" fillId="12" borderId="19" xfId="0" applyNumberFormat="1" applyFont="1" applyFill="1" applyBorder="1" applyAlignment="1">
      <alignment horizontal="center" vertical="center"/>
    </xf>
    <xf numFmtId="10" fontId="36" fillId="12" borderId="19" xfId="0" applyNumberFormat="1" applyFont="1" applyFill="1" applyBorder="1" applyAlignment="1">
      <alignment horizontal="center" vertical="center" wrapText="1"/>
    </xf>
    <xf numFmtId="10" fontId="36" fillId="12" borderId="20" xfId="0" applyNumberFormat="1" applyFont="1" applyFill="1" applyBorder="1" applyAlignment="1">
      <alignment horizontal="center" vertical="center" wrapText="1"/>
    </xf>
    <xf numFmtId="3" fontId="19" fillId="0" borderId="16" xfId="0" applyNumberFormat="1" applyFont="1" applyBorder="1" applyAlignment="1" applyProtection="1">
      <alignment horizontal="center" vertical="center" wrapText="1"/>
      <protection locked="0"/>
    </xf>
    <xf numFmtId="3" fontId="19" fillId="0" borderId="54" xfId="0" applyNumberFormat="1" applyFont="1" applyBorder="1" applyAlignment="1" applyProtection="1">
      <alignment horizontal="center" vertical="center" wrapText="1"/>
      <protection locked="0"/>
    </xf>
    <xf numFmtId="3" fontId="19" fillId="0" borderId="15" xfId="0" applyNumberFormat="1" applyFont="1" applyBorder="1" applyAlignment="1" applyProtection="1">
      <alignment horizontal="center" vertical="center" wrapText="1"/>
      <protection locked="0"/>
    </xf>
    <xf numFmtId="10" fontId="28" fillId="4" borderId="16" xfId="0" applyNumberFormat="1" applyFont="1" applyFill="1" applyBorder="1" applyAlignment="1">
      <alignment horizontal="center" vertical="center" wrapText="1"/>
    </xf>
    <xf numFmtId="10" fontId="28" fillId="4" borderId="17" xfId="0" applyNumberFormat="1" applyFont="1" applyFill="1" applyBorder="1" applyAlignment="1">
      <alignment horizontal="center" vertical="center" wrapText="1"/>
    </xf>
    <xf numFmtId="0" fontId="11" fillId="12" borderId="15" xfId="0" applyFont="1" applyFill="1" applyBorder="1" applyAlignment="1">
      <alignment horizontal="center" vertical="center"/>
    </xf>
    <xf numFmtId="0" fontId="12" fillId="7" borderId="47" xfId="0" applyFont="1" applyFill="1" applyBorder="1" applyAlignment="1">
      <alignment horizontal="left" vertical="center" wrapText="1"/>
    </xf>
    <xf numFmtId="0" fontId="12" fillId="7" borderId="48" xfId="0" applyFont="1" applyFill="1" applyBorder="1" applyAlignment="1">
      <alignment horizontal="left" vertical="center" wrapText="1"/>
    </xf>
    <xf numFmtId="0" fontId="12" fillId="7" borderId="62" xfId="0" applyFont="1" applyFill="1" applyBorder="1" applyAlignment="1">
      <alignment horizontal="left" vertical="center" wrapText="1"/>
    </xf>
    <xf numFmtId="165" fontId="12" fillId="7" borderId="61" xfId="0" applyNumberFormat="1" applyFont="1" applyFill="1" applyBorder="1" applyAlignment="1">
      <alignment horizontal="center" vertical="center" wrapText="1"/>
    </xf>
    <xf numFmtId="165" fontId="12" fillId="7" borderId="48" xfId="0" applyNumberFormat="1" applyFont="1" applyFill="1" applyBorder="1" applyAlignment="1">
      <alignment horizontal="center" vertical="center" wrapText="1"/>
    </xf>
    <xf numFmtId="165" fontId="12" fillId="7" borderId="49" xfId="0" applyNumberFormat="1" applyFont="1" applyFill="1" applyBorder="1" applyAlignment="1">
      <alignment horizontal="center" vertical="center" wrapText="1"/>
    </xf>
    <xf numFmtId="3" fontId="12" fillId="7" borderId="93" xfId="0" applyNumberFormat="1" applyFont="1" applyFill="1" applyBorder="1" applyAlignment="1">
      <alignment horizontal="center" vertical="center"/>
    </xf>
    <xf numFmtId="3" fontId="19" fillId="0" borderId="2" xfId="0" applyNumberFormat="1" applyFont="1" applyBorder="1" applyAlignment="1" applyProtection="1">
      <alignment horizontal="center" vertical="center" wrapText="1"/>
      <protection locked="0"/>
    </xf>
    <xf numFmtId="3" fontId="19" fillId="0" borderId="3" xfId="0" applyNumberFormat="1" applyFont="1" applyBorder="1" applyAlignment="1" applyProtection="1">
      <alignment horizontal="center" vertical="center" wrapText="1"/>
      <protection locked="0"/>
    </xf>
    <xf numFmtId="3" fontId="19" fillId="0" borderId="4" xfId="0" applyNumberFormat="1" applyFont="1" applyBorder="1" applyAlignment="1" applyProtection="1">
      <alignment horizontal="center" vertical="center" wrapText="1"/>
      <protection locked="0"/>
    </xf>
    <xf numFmtId="4" fontId="19" fillId="0" borderId="4" xfId="0" applyNumberFormat="1" applyFont="1" applyBorder="1" applyAlignment="1" applyProtection="1">
      <alignment horizontal="center" vertical="center" wrapText="1"/>
      <protection locked="0"/>
    </xf>
    <xf numFmtId="4" fontId="19" fillId="0" borderId="2" xfId="0" applyNumberFormat="1" applyFont="1" applyBorder="1" applyAlignment="1" applyProtection="1">
      <alignment horizontal="center" vertical="center" wrapText="1"/>
      <protection locked="0"/>
    </xf>
    <xf numFmtId="3" fontId="20" fillId="4" borderId="17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 applyProtection="1">
      <alignment horizontal="left" vertical="center"/>
      <protection locked="0"/>
    </xf>
    <xf numFmtId="0" fontId="14" fillId="7" borderId="12" xfId="0" applyFont="1" applyFill="1" applyBorder="1" applyAlignment="1" applyProtection="1">
      <alignment horizontal="left" vertical="center"/>
      <protection locked="0"/>
    </xf>
    <xf numFmtId="0" fontId="14" fillId="7" borderId="13" xfId="0" applyFont="1" applyFill="1" applyBorder="1" applyAlignment="1" applyProtection="1">
      <alignment horizontal="left" vertical="center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7" borderId="1" xfId="0" applyFont="1" applyFill="1" applyBorder="1" applyAlignment="1" applyProtection="1">
      <alignment horizontal="center" vertical="center" wrapText="1"/>
      <protection locked="0"/>
    </xf>
    <xf numFmtId="0" fontId="21" fillId="7" borderId="13" xfId="0" applyFont="1" applyFill="1" applyBorder="1" applyAlignment="1" applyProtection="1">
      <alignment horizontal="center" vertical="center" wrapText="1"/>
      <protection locked="0"/>
    </xf>
    <xf numFmtId="0" fontId="21" fillId="7" borderId="1" xfId="0" applyFont="1" applyFill="1" applyBorder="1" applyAlignment="1" applyProtection="1">
      <alignment horizontal="center" vertical="center" wrapText="1"/>
      <protection locked="0"/>
    </xf>
    <xf numFmtId="0" fontId="20" fillId="4" borderId="15" xfId="0" applyFont="1" applyFill="1" applyBorder="1" applyAlignment="1" applyProtection="1">
      <alignment horizontal="left" vertical="center" wrapText="1"/>
      <protection locked="0"/>
    </xf>
    <xf numFmtId="0" fontId="20" fillId="4" borderId="16" xfId="0" applyFont="1" applyFill="1" applyBorder="1" applyAlignment="1" applyProtection="1">
      <alignment horizontal="left" vertical="center" wrapText="1"/>
      <protection locked="0"/>
    </xf>
    <xf numFmtId="4" fontId="20" fillId="4" borderId="16" xfId="0" applyNumberFormat="1" applyFont="1" applyFill="1" applyBorder="1" applyAlignment="1" applyProtection="1">
      <alignment horizontal="center" vertical="center"/>
      <protection locked="0"/>
    </xf>
    <xf numFmtId="3" fontId="20" fillId="4" borderId="16" xfId="0" applyNumberFormat="1" applyFont="1" applyFill="1" applyBorder="1" applyAlignment="1" applyProtection="1">
      <alignment horizontal="center" vertical="center"/>
      <protection locked="0"/>
    </xf>
    <xf numFmtId="10" fontId="19" fillId="7" borderId="2" xfId="0" applyNumberFormat="1" applyFont="1" applyFill="1" applyBorder="1" applyAlignment="1">
      <alignment horizontal="center" vertical="center" wrapText="1"/>
    </xf>
    <xf numFmtId="10" fontId="19" fillId="7" borderId="155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21" xfId="0" applyFont="1" applyBorder="1" applyAlignment="1" applyProtection="1">
      <alignment horizontal="left" vertical="center" wrapText="1"/>
      <protection locked="0"/>
    </xf>
    <xf numFmtId="3" fontId="19" fillId="0" borderId="156" xfId="0" applyNumberFormat="1" applyFont="1" applyBorder="1" applyAlignment="1" applyProtection="1">
      <alignment horizontal="center" vertical="center" wrapText="1"/>
      <protection locked="0"/>
    </xf>
    <xf numFmtId="10" fontId="19" fillId="2" borderId="2" xfId="0" applyNumberFormat="1" applyFont="1" applyFill="1" applyBorder="1" applyAlignment="1">
      <alignment horizontal="center" vertical="center" wrapText="1"/>
    </xf>
    <xf numFmtId="10" fontId="19" fillId="2" borderId="155" xfId="0" applyNumberFormat="1" applyFont="1" applyFill="1" applyBorder="1" applyAlignment="1">
      <alignment horizontal="center" vertical="center" wrapText="1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3" fontId="19" fillId="0" borderId="8" xfId="0" applyNumberFormat="1" applyFont="1" applyBorder="1" applyAlignment="1" applyProtection="1">
      <alignment horizontal="center" vertical="center" wrapText="1"/>
      <protection locked="0"/>
    </xf>
    <xf numFmtId="3" fontId="19" fillId="0" borderId="9" xfId="0" applyNumberFormat="1" applyFont="1" applyBorder="1" applyAlignment="1" applyProtection="1">
      <alignment horizontal="center" vertical="center" wrapText="1"/>
      <protection locked="0"/>
    </xf>
    <xf numFmtId="3" fontId="19" fillId="0" borderId="160" xfId="0" applyNumberFormat="1" applyFont="1" applyBorder="1" applyAlignment="1" applyProtection="1">
      <alignment horizontal="center" vertical="center" wrapText="1"/>
      <protection locked="0"/>
    </xf>
    <xf numFmtId="10" fontId="19" fillId="2" borderId="9" xfId="0" applyNumberFormat="1" applyFont="1" applyFill="1" applyBorder="1" applyAlignment="1">
      <alignment horizontal="center" vertical="center" wrapText="1"/>
    </xf>
    <xf numFmtId="10" fontId="19" fillId="2" borderId="147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9" fillId="0" borderId="148" xfId="0" applyFont="1" applyBorder="1" applyAlignment="1" applyProtection="1">
      <alignment horizontal="left" vertical="center" wrapText="1"/>
      <protection locked="0"/>
    </xf>
    <xf numFmtId="0" fontId="20" fillId="7" borderId="21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left" vertical="center" wrapText="1"/>
    </xf>
    <xf numFmtId="16" fontId="20" fillId="14" borderId="30" xfId="0" applyNumberFormat="1" applyFont="1" applyFill="1" applyBorder="1" applyAlignment="1">
      <alignment horizontal="left" vertical="center" wrapText="1"/>
    </xf>
    <xf numFmtId="0" fontId="20" fillId="14" borderId="6" xfId="0" applyFont="1" applyFill="1" applyBorder="1" applyAlignment="1">
      <alignment horizontal="left" vertical="center" wrapText="1"/>
    </xf>
    <xf numFmtId="3" fontId="20" fillId="14" borderId="130" xfId="0" applyNumberFormat="1" applyFont="1" applyFill="1" applyBorder="1" applyAlignment="1">
      <alignment horizontal="center" vertical="center" wrapText="1"/>
    </xf>
    <xf numFmtId="3" fontId="20" fillId="14" borderId="6" xfId="0" applyNumberFormat="1" applyFont="1" applyFill="1" applyBorder="1" applyAlignment="1">
      <alignment horizontal="center" vertical="center" wrapText="1"/>
    </xf>
    <xf numFmtId="10" fontId="19" fillId="14" borderId="36" xfId="0" applyNumberFormat="1" applyFont="1" applyFill="1" applyBorder="1" applyAlignment="1">
      <alignment horizontal="center" vertical="center" wrapText="1"/>
    </xf>
    <xf numFmtId="10" fontId="19" fillId="14" borderId="158" xfId="0" applyNumberFormat="1" applyFont="1" applyFill="1" applyBorder="1" applyAlignment="1">
      <alignment horizontal="center" vertical="center" wrapText="1"/>
    </xf>
    <xf numFmtId="0" fontId="20" fillId="14" borderId="110" xfId="0" applyFont="1" applyFill="1" applyBorder="1" applyAlignment="1">
      <alignment horizontal="center" vertical="center" wrapText="1"/>
    </xf>
    <xf numFmtId="0" fontId="20" fillId="14" borderId="111" xfId="0" applyFont="1" applyFill="1" applyBorder="1" applyAlignment="1">
      <alignment horizontal="center" vertical="center" wrapText="1"/>
    </xf>
    <xf numFmtId="3" fontId="20" fillId="14" borderId="36" xfId="0" applyNumberFormat="1" applyFont="1" applyFill="1" applyBorder="1" applyAlignment="1">
      <alignment horizontal="center" vertical="center" wrapText="1"/>
    </xf>
    <xf numFmtId="0" fontId="22" fillId="4" borderId="21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center" wrapText="1"/>
    </xf>
    <xf numFmtId="3" fontId="22" fillId="4" borderId="1" xfId="0" applyNumberFormat="1" applyFont="1" applyFill="1" applyBorder="1" applyAlignment="1">
      <alignment horizontal="center" vertical="center" wrapText="1"/>
    </xf>
    <xf numFmtId="3" fontId="22" fillId="4" borderId="2" xfId="0" applyNumberFormat="1" applyFont="1" applyFill="1" applyBorder="1" applyAlignment="1">
      <alignment horizontal="center" vertical="center" wrapText="1"/>
    </xf>
    <xf numFmtId="3" fontId="22" fillId="4" borderId="156" xfId="0" applyNumberFormat="1" applyFont="1" applyFill="1" applyBorder="1" applyAlignment="1">
      <alignment horizontal="center" vertical="center" wrapText="1"/>
    </xf>
    <xf numFmtId="10" fontId="19" fillId="4" borderId="2" xfId="0" applyNumberFormat="1" applyFont="1" applyFill="1" applyBorder="1" applyAlignment="1">
      <alignment horizontal="center" vertical="center" wrapText="1"/>
    </xf>
    <xf numFmtId="10" fontId="19" fillId="4" borderId="155" xfId="0" applyNumberFormat="1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22" fillId="4" borderId="31" xfId="0" applyFont="1" applyFill="1" applyBorder="1" applyAlignment="1">
      <alignment horizontal="left" vertical="center" wrapText="1"/>
    </xf>
    <xf numFmtId="3" fontId="20" fillId="7" borderId="1" xfId="0" applyNumberFormat="1" applyFont="1" applyFill="1" applyBorder="1" applyAlignment="1">
      <alignment horizontal="center" vertical="center" wrapText="1"/>
    </xf>
    <xf numFmtId="3" fontId="20" fillId="7" borderId="2" xfId="0" applyNumberFormat="1" applyFont="1" applyFill="1" applyBorder="1" applyAlignment="1">
      <alignment horizontal="center" vertical="center" wrapText="1"/>
    </xf>
    <xf numFmtId="3" fontId="20" fillId="7" borderId="156" xfId="0" applyNumberFormat="1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20" fillId="7" borderId="31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 wrapText="1"/>
    </xf>
    <xf numFmtId="3" fontId="19" fillId="0" borderId="161" xfId="0" applyNumberFormat="1" applyFont="1" applyBorder="1" applyAlignment="1" applyProtection="1">
      <alignment horizontal="center" vertical="center" wrapText="1"/>
      <protection locked="0"/>
    </xf>
    <xf numFmtId="10" fontId="19" fillId="2" borderId="54" xfId="0" applyNumberFormat="1" applyFont="1" applyFill="1" applyBorder="1" applyAlignment="1">
      <alignment horizontal="center" vertical="center" wrapText="1"/>
    </xf>
    <xf numFmtId="10" fontId="19" fillId="2" borderId="162" xfId="0" applyNumberFormat="1" applyFont="1" applyFill="1" applyBorder="1" applyAlignment="1">
      <alignment horizontal="center" vertical="center" wrapText="1"/>
    </xf>
    <xf numFmtId="0" fontId="19" fillId="0" borderId="52" xfId="0" applyFont="1" applyBorder="1" applyAlignment="1" applyProtection="1">
      <alignment horizontal="left" vertical="center" wrapText="1"/>
      <protection locked="0"/>
    </xf>
    <xf numFmtId="0" fontId="19" fillId="0" borderId="53" xfId="0" applyFont="1" applyBorder="1" applyAlignment="1" applyProtection="1">
      <alignment horizontal="left" vertical="center" wrapText="1"/>
      <protection locked="0"/>
    </xf>
    <xf numFmtId="0" fontId="12" fillId="8" borderId="12" xfId="0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left" vertical="center" wrapText="1"/>
    </xf>
    <xf numFmtId="0" fontId="19" fillId="4" borderId="40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3" fontId="19" fillId="4" borderId="34" xfId="0" applyNumberFormat="1" applyFont="1" applyFill="1" applyBorder="1" applyAlignment="1">
      <alignment horizontal="center" vertical="center" wrapText="1"/>
    </xf>
    <xf numFmtId="3" fontId="19" fillId="4" borderId="117" xfId="0" applyNumberFormat="1" applyFont="1" applyFill="1" applyBorder="1" applyAlignment="1">
      <alignment horizontal="center" vertical="center" wrapText="1"/>
    </xf>
    <xf numFmtId="3" fontId="19" fillId="4" borderId="143" xfId="0" applyNumberFormat="1" applyFont="1" applyFill="1" applyBorder="1" applyAlignment="1">
      <alignment horizontal="center" vertical="center" wrapText="1"/>
    </xf>
    <xf numFmtId="3" fontId="19" fillId="4" borderId="35" xfId="0" applyNumberFormat="1" applyFont="1" applyFill="1" applyBorder="1" applyAlignment="1">
      <alignment horizontal="center" vertical="center" wrapText="1"/>
    </xf>
    <xf numFmtId="10" fontId="19" fillId="4" borderId="34" xfId="0" applyNumberFormat="1" applyFont="1" applyFill="1" applyBorder="1" applyAlignment="1">
      <alignment horizontal="center" vertical="center" wrapText="1"/>
    </xf>
    <xf numFmtId="10" fontId="19" fillId="4" borderId="144" xfId="0" applyNumberFormat="1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left" vertical="center" wrapText="1"/>
    </xf>
    <xf numFmtId="0" fontId="20" fillId="14" borderId="30" xfId="0" applyFont="1" applyFill="1" applyBorder="1" applyAlignment="1">
      <alignment horizontal="left" vertical="center" wrapText="1"/>
    </xf>
    <xf numFmtId="0" fontId="20" fillId="7" borderId="3" xfId="0" applyFont="1" applyFill="1" applyBorder="1" applyAlignment="1">
      <alignment horizontal="left" vertical="center" wrapText="1"/>
    </xf>
    <xf numFmtId="0" fontId="20" fillId="7" borderId="31" xfId="0" applyFont="1" applyFill="1" applyBorder="1" applyAlignment="1">
      <alignment horizontal="left" vertical="center" wrapText="1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left" vertical="center" wrapText="1"/>
      <protection locked="0"/>
    </xf>
    <xf numFmtId="3" fontId="19" fillId="0" borderId="5" xfId="0" applyNumberFormat="1" applyFont="1" applyBorder="1" applyAlignment="1" applyProtection="1">
      <alignment horizontal="center" vertical="center" wrapText="1"/>
      <protection locked="0"/>
    </xf>
    <xf numFmtId="3" fontId="19" fillId="0" borderId="34" xfId="0" applyNumberFormat="1" applyFont="1" applyBorder="1" applyAlignment="1" applyProtection="1">
      <alignment horizontal="center" vertical="center" wrapText="1"/>
      <protection locked="0"/>
    </xf>
    <xf numFmtId="3" fontId="19" fillId="0" borderId="132" xfId="0" applyNumberFormat="1" applyFont="1" applyBorder="1" applyAlignment="1" applyProtection="1">
      <alignment horizontal="center" vertical="center" wrapText="1"/>
      <protection locked="0"/>
    </xf>
    <xf numFmtId="10" fontId="19" fillId="2" borderId="34" xfId="0" applyNumberFormat="1" applyFont="1" applyFill="1" applyBorder="1" applyAlignment="1">
      <alignment horizontal="center" vertical="center" wrapText="1"/>
    </xf>
    <xf numFmtId="10" fontId="19" fillId="2" borderId="144" xfId="0" applyNumberFormat="1" applyFont="1" applyFill="1" applyBorder="1" applyAlignment="1">
      <alignment horizontal="center" vertical="center" wrapText="1"/>
    </xf>
    <xf numFmtId="0" fontId="19" fillId="0" borderId="117" xfId="0" applyFont="1" applyBorder="1" applyAlignment="1" applyProtection="1">
      <alignment horizontal="left" vertical="center" wrapText="1"/>
      <protection locked="0"/>
    </xf>
    <xf numFmtId="0" fontId="19" fillId="0" borderId="118" xfId="0" applyFont="1" applyBorder="1" applyAlignment="1" applyProtection="1">
      <alignment horizontal="left" vertical="center" wrapText="1"/>
      <protection locked="0"/>
    </xf>
    <xf numFmtId="0" fontId="20" fillId="14" borderId="25" xfId="0" applyFont="1" applyFill="1" applyBorder="1" applyAlignment="1">
      <alignment horizontal="left" vertical="center" wrapText="1"/>
    </xf>
    <xf numFmtId="0" fontId="20" fillId="14" borderId="7" xfId="0" applyFont="1" applyFill="1" applyBorder="1" applyAlignment="1">
      <alignment horizontal="left" vertical="center" wrapText="1"/>
    </xf>
    <xf numFmtId="3" fontId="20" fillId="14" borderId="7" xfId="0" applyNumberFormat="1" applyFont="1" applyFill="1" applyBorder="1" applyAlignment="1">
      <alignment horizontal="center" vertical="center" wrapText="1"/>
    </xf>
    <xf numFmtId="3" fontId="20" fillId="14" borderId="55" xfId="0" applyNumberFormat="1" applyFont="1" applyFill="1" applyBorder="1" applyAlignment="1">
      <alignment horizontal="center" vertical="center" wrapText="1"/>
    </xf>
    <xf numFmtId="3" fontId="20" fillId="14" borderId="152" xfId="0" applyNumberFormat="1" applyFont="1" applyFill="1" applyBorder="1" applyAlignment="1">
      <alignment horizontal="center" vertical="center" wrapText="1"/>
    </xf>
    <xf numFmtId="10" fontId="19" fillId="14" borderId="55" xfId="0" applyNumberFormat="1" applyFont="1" applyFill="1" applyBorder="1" applyAlignment="1">
      <alignment horizontal="center" vertical="center" wrapText="1"/>
    </xf>
    <xf numFmtId="10" fontId="19" fillId="14" borderId="159" xfId="0" applyNumberFormat="1" applyFont="1" applyFill="1" applyBorder="1" applyAlignment="1">
      <alignment horizontal="center" vertical="center" wrapText="1"/>
    </xf>
    <xf numFmtId="0" fontId="20" fillId="14" borderId="150" xfId="0" applyFont="1" applyFill="1" applyBorder="1" applyAlignment="1">
      <alignment horizontal="center" vertical="center" wrapText="1"/>
    </xf>
    <xf numFmtId="0" fontId="20" fillId="14" borderId="154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3" fontId="19" fillId="0" borderId="170" xfId="0" applyNumberFormat="1" applyFont="1" applyBorder="1" applyAlignment="1" applyProtection="1">
      <alignment horizontal="center" vertical="center" wrapText="1"/>
      <protection locked="0"/>
    </xf>
    <xf numFmtId="3" fontId="19" fillId="0" borderId="163" xfId="0" applyNumberFormat="1" applyFont="1" applyBorder="1" applyAlignment="1" applyProtection="1">
      <alignment horizontal="center" vertical="center" wrapText="1"/>
      <protection locked="0"/>
    </xf>
    <xf numFmtId="3" fontId="19" fillId="0" borderId="166" xfId="0" applyNumberFormat="1" applyFont="1" applyBorder="1" applyAlignment="1" applyProtection="1">
      <alignment horizontal="center" vertical="center" wrapText="1"/>
      <protection locked="0"/>
    </xf>
    <xf numFmtId="3" fontId="19" fillId="0" borderId="167" xfId="0" applyNumberFormat="1" applyFont="1" applyBorder="1" applyAlignment="1" applyProtection="1">
      <alignment horizontal="center" vertical="center" wrapText="1"/>
      <protection locked="0"/>
    </xf>
    <xf numFmtId="10" fontId="19" fillId="2" borderId="164" xfId="0" applyNumberFormat="1" applyFont="1" applyFill="1" applyBorder="1" applyAlignment="1">
      <alignment horizontal="center" vertical="center" wrapText="1"/>
    </xf>
    <xf numFmtId="10" fontId="19" fillId="2" borderId="165" xfId="0" applyNumberFormat="1" applyFont="1" applyFill="1" applyBorder="1" applyAlignment="1">
      <alignment horizontal="center" vertical="center" wrapText="1"/>
    </xf>
    <xf numFmtId="0" fontId="19" fillId="0" borderId="168" xfId="0" applyFont="1" applyBorder="1" applyAlignment="1" applyProtection="1">
      <alignment horizontal="left" vertical="center" wrapText="1"/>
      <protection locked="0"/>
    </xf>
    <xf numFmtId="0" fontId="19" fillId="0" borderId="169" xfId="0" applyFont="1" applyBorder="1" applyAlignment="1" applyProtection="1">
      <alignment horizontal="left" vertical="center" wrapText="1"/>
      <protection locked="0"/>
    </xf>
    <xf numFmtId="0" fontId="20" fillId="14" borderId="149" xfId="0" applyFont="1" applyFill="1" applyBorder="1" applyAlignment="1">
      <alignment horizontal="left" vertical="center" wrapText="1"/>
    </xf>
    <xf numFmtId="0" fontId="20" fillId="14" borderId="150" xfId="0" applyFont="1" applyFill="1" applyBorder="1" applyAlignment="1">
      <alignment horizontal="left" vertical="center" wrapText="1"/>
    </xf>
    <xf numFmtId="0" fontId="20" fillId="14" borderId="151" xfId="0" applyFont="1" applyFill="1" applyBorder="1" applyAlignment="1">
      <alignment horizontal="left" vertical="center" wrapText="1"/>
    </xf>
    <xf numFmtId="0" fontId="12" fillId="9" borderId="45" xfId="0" applyFont="1" applyFill="1" applyBorder="1" applyAlignment="1">
      <alignment horizontal="left" vertical="center" wrapText="1"/>
    </xf>
    <xf numFmtId="0" fontId="12" fillId="9" borderId="44" xfId="0" applyFont="1" applyFill="1" applyBorder="1" applyAlignment="1">
      <alignment horizontal="left" vertical="center" wrapText="1"/>
    </xf>
    <xf numFmtId="0" fontId="12" fillId="9" borderId="56" xfId="0" applyFont="1" applyFill="1" applyBorder="1" applyAlignment="1">
      <alignment horizontal="left" vertical="center" wrapText="1"/>
    </xf>
    <xf numFmtId="3" fontId="12" fillId="9" borderId="63" xfId="0" applyNumberFormat="1" applyFont="1" applyFill="1" applyBorder="1" applyAlignment="1">
      <alignment horizontal="center" vertical="center" wrapText="1"/>
    </xf>
    <xf numFmtId="3" fontId="12" fillId="9" borderId="113" xfId="0" applyNumberFormat="1" applyFont="1" applyFill="1" applyBorder="1" applyAlignment="1">
      <alignment horizontal="center" vertical="center" wrapText="1"/>
    </xf>
    <xf numFmtId="3" fontId="12" fillId="9" borderId="157" xfId="0" applyNumberFormat="1" applyFont="1" applyFill="1" applyBorder="1" applyAlignment="1">
      <alignment horizontal="center" vertical="center" wrapText="1"/>
    </xf>
    <xf numFmtId="10" fontId="19" fillId="9" borderId="113" xfId="0" applyNumberFormat="1" applyFont="1" applyFill="1" applyBorder="1" applyAlignment="1">
      <alignment horizontal="center" vertical="center" wrapText="1"/>
    </xf>
    <xf numFmtId="10" fontId="19" fillId="9" borderId="153" xfId="0" applyNumberFormat="1" applyFont="1" applyFill="1" applyBorder="1" applyAlignment="1">
      <alignment horizontal="center" vertical="center" wrapText="1"/>
    </xf>
    <xf numFmtId="0" fontId="12" fillId="9" borderId="44" xfId="0" applyFont="1" applyFill="1" applyBorder="1" applyAlignment="1">
      <alignment horizontal="center" vertical="center" wrapText="1"/>
    </xf>
    <xf numFmtId="0" fontId="12" fillId="9" borderId="46" xfId="0" applyFont="1" applyFill="1" applyBorder="1" applyAlignment="1">
      <alignment horizontal="center" vertical="center" wrapText="1"/>
    </xf>
    <xf numFmtId="0" fontId="20" fillId="14" borderId="114" xfId="0" applyFont="1" applyFill="1" applyBorder="1" applyAlignment="1">
      <alignment horizontal="left" vertical="center" wrapText="1"/>
    </xf>
    <xf numFmtId="0" fontId="20" fillId="14" borderId="110" xfId="0" applyFont="1" applyFill="1" applyBorder="1" applyAlignment="1">
      <alignment horizontal="left" vertical="center" wrapText="1"/>
    </xf>
    <xf numFmtId="0" fontId="20" fillId="14" borderId="37" xfId="0" applyFont="1" applyFill="1" applyBorder="1" applyAlignment="1">
      <alignment horizontal="left" vertical="center" wrapText="1"/>
    </xf>
    <xf numFmtId="3" fontId="20" fillId="14" borderId="1" xfId="0" applyNumberFormat="1" applyFont="1" applyFill="1" applyBorder="1" applyAlignment="1">
      <alignment horizontal="center" vertical="center" wrapText="1"/>
    </xf>
    <xf numFmtId="3" fontId="20" fillId="14" borderId="2" xfId="0" applyNumberFormat="1" applyFont="1" applyFill="1" applyBorder="1" applyAlignment="1">
      <alignment horizontal="center" vertical="center" wrapText="1"/>
    </xf>
    <xf numFmtId="0" fontId="19" fillId="4" borderId="145" xfId="0" applyFont="1" applyFill="1" applyBorder="1" applyAlignment="1">
      <alignment horizontal="left"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horizontal="left" vertical="center" wrapText="1"/>
    </xf>
    <xf numFmtId="3" fontId="19" fillId="4" borderId="9" xfId="0" applyNumberFormat="1" applyFont="1" applyFill="1" applyBorder="1" applyAlignment="1">
      <alignment horizontal="center" vertical="center" wrapText="1"/>
    </xf>
    <xf numFmtId="3" fontId="19" fillId="4" borderId="10" xfId="0" applyNumberFormat="1" applyFont="1" applyFill="1" applyBorder="1" applyAlignment="1">
      <alignment horizontal="center" vertical="center" wrapText="1"/>
    </xf>
    <xf numFmtId="3" fontId="19" fillId="4" borderId="146" xfId="0" applyNumberFormat="1" applyFont="1" applyFill="1" applyBorder="1" applyAlignment="1">
      <alignment horizontal="center" vertical="center" wrapText="1"/>
    </xf>
    <xf numFmtId="3" fontId="19" fillId="4" borderId="11" xfId="0" applyNumberFormat="1" applyFont="1" applyFill="1" applyBorder="1" applyAlignment="1">
      <alignment horizontal="center" vertical="center" wrapText="1"/>
    </xf>
    <xf numFmtId="10" fontId="19" fillId="4" borderId="9" xfId="0" applyNumberFormat="1" applyFont="1" applyFill="1" applyBorder="1" applyAlignment="1">
      <alignment horizontal="center" vertical="center" wrapText="1"/>
    </xf>
    <xf numFmtId="10" fontId="19" fillId="4" borderId="147" xfId="0" applyNumberFormat="1" applyFont="1" applyFill="1" applyBorder="1" applyAlignment="1">
      <alignment horizontal="center" vertical="center" wrapText="1"/>
    </xf>
    <xf numFmtId="10" fontId="19" fillId="14" borderId="2" xfId="0" applyNumberFormat="1" applyFont="1" applyFill="1" applyBorder="1" applyAlignment="1">
      <alignment horizontal="center" vertical="center" wrapText="1"/>
    </xf>
    <xf numFmtId="10" fontId="19" fillId="14" borderId="155" xfId="0" applyNumberFormat="1" applyFont="1" applyFill="1" applyBorder="1" applyAlignment="1">
      <alignment horizontal="center" vertical="center" wrapText="1"/>
    </xf>
    <xf numFmtId="0" fontId="19" fillId="0" borderId="170" xfId="0" applyFont="1" applyBorder="1" applyAlignment="1" applyProtection="1">
      <alignment horizontal="left" vertical="center" wrapText="1"/>
      <protection locked="0"/>
    </xf>
    <xf numFmtId="0" fontId="30" fillId="5" borderId="30" xfId="0" applyFont="1" applyFill="1" applyBorder="1" applyAlignment="1">
      <alignment horizontal="center" vertical="center" wrapText="1"/>
    </xf>
    <xf numFmtId="0" fontId="30" fillId="5" borderId="6" xfId="0" applyFont="1" applyFill="1" applyBorder="1" applyAlignment="1">
      <alignment horizontal="center" vertical="center" wrapText="1"/>
    </xf>
    <xf numFmtId="0" fontId="30" fillId="5" borderId="36" xfId="0" applyFont="1" applyFill="1" applyBorder="1" applyAlignment="1">
      <alignment horizontal="center" vertical="center" wrapText="1"/>
    </xf>
    <xf numFmtId="0" fontId="30" fillId="5" borderId="21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30" fillId="5" borderId="16" xfId="0" applyFont="1" applyFill="1" applyBorder="1" applyAlignment="1">
      <alignment horizontal="center" vertical="center" wrapText="1"/>
    </xf>
    <xf numFmtId="0" fontId="30" fillId="5" borderId="54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1" fillId="12" borderId="130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 wrapText="1"/>
    </xf>
    <xf numFmtId="0" fontId="11" fillId="12" borderId="13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wrapText="1"/>
    </xf>
    <xf numFmtId="0" fontId="12" fillId="4" borderId="39" xfId="0" applyFont="1" applyFill="1" applyBorder="1" applyAlignment="1">
      <alignment horizontal="center" wrapText="1"/>
    </xf>
    <xf numFmtId="0" fontId="12" fillId="4" borderId="48" xfId="0" applyFont="1" applyFill="1" applyBorder="1" applyAlignment="1">
      <alignment horizontal="center" wrapText="1"/>
    </xf>
    <xf numFmtId="0" fontId="12" fillId="4" borderId="49" xfId="0" applyFont="1" applyFill="1" applyBorder="1" applyAlignment="1">
      <alignment horizontal="center" wrapText="1"/>
    </xf>
    <xf numFmtId="0" fontId="11" fillId="12" borderId="132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 wrapText="1"/>
    </xf>
    <xf numFmtId="0" fontId="11" fillId="12" borderId="133" xfId="0" applyFont="1" applyFill="1" applyBorder="1" applyAlignment="1">
      <alignment horizontal="center" vertical="center" wrapText="1"/>
    </xf>
    <xf numFmtId="3" fontId="12" fillId="4" borderId="18" xfId="0" applyNumberFormat="1" applyFont="1" applyFill="1" applyBorder="1" applyAlignment="1">
      <alignment horizontal="center" vertical="center" wrapText="1"/>
    </xf>
    <xf numFmtId="3" fontId="12" fillId="4" borderId="19" xfId="0" applyNumberFormat="1" applyFont="1" applyFill="1" applyBorder="1" applyAlignment="1">
      <alignment horizontal="center" vertical="center" wrapText="1"/>
    </xf>
    <xf numFmtId="3" fontId="12" fillId="4" borderId="86" xfId="0" applyNumberFormat="1" applyFont="1" applyFill="1" applyBorder="1" applyAlignment="1">
      <alignment horizontal="center" vertical="center" wrapText="1"/>
    </xf>
    <xf numFmtId="3" fontId="11" fillId="12" borderId="134" xfId="0" applyNumberFormat="1" applyFont="1" applyFill="1" applyBorder="1" applyAlignment="1">
      <alignment horizontal="center" vertical="center" wrapText="1"/>
    </xf>
    <xf numFmtId="3" fontId="11" fillId="12" borderId="135" xfId="0" applyNumberFormat="1" applyFont="1" applyFill="1" applyBorder="1" applyAlignment="1">
      <alignment horizontal="center" vertical="center" wrapText="1"/>
    </xf>
    <xf numFmtId="3" fontId="11" fillId="12" borderId="136" xfId="0" applyNumberFormat="1" applyFont="1" applyFill="1" applyBorder="1" applyAlignment="1">
      <alignment horizontal="center" vertical="center" wrapText="1"/>
    </xf>
    <xf numFmtId="10" fontId="39" fillId="12" borderId="137" xfId="0" applyNumberFormat="1" applyFont="1" applyFill="1" applyBorder="1" applyAlignment="1">
      <alignment horizontal="center" vertical="center" wrapText="1"/>
    </xf>
    <xf numFmtId="10" fontId="39" fillId="12" borderId="138" xfId="0" applyNumberFormat="1" applyFont="1" applyFill="1" applyBorder="1" applyAlignment="1">
      <alignment horizontal="center" vertical="center" wrapText="1"/>
    </xf>
    <xf numFmtId="0" fontId="12" fillId="9" borderId="114" xfId="0" applyFont="1" applyFill="1" applyBorder="1" applyAlignment="1">
      <alignment horizontal="left" vertical="center" wrapText="1"/>
    </xf>
    <xf numFmtId="0" fontId="12" fillId="9" borderId="110" xfId="0" applyFont="1" applyFill="1" applyBorder="1" applyAlignment="1">
      <alignment horizontal="left" vertical="center" wrapText="1"/>
    </xf>
    <xf numFmtId="0" fontId="12" fillId="9" borderId="37" xfId="0" applyFont="1" applyFill="1" applyBorder="1" applyAlignment="1">
      <alignment horizontal="left" vertical="center" wrapText="1"/>
    </xf>
    <xf numFmtId="3" fontId="12" fillId="9" borderId="6" xfId="0" applyNumberFormat="1" applyFont="1" applyFill="1" applyBorder="1" applyAlignment="1">
      <alignment horizontal="center" vertical="center" wrapText="1"/>
    </xf>
    <xf numFmtId="3" fontId="12" fillId="9" borderId="36" xfId="0" applyNumberFormat="1" applyFont="1" applyFill="1" applyBorder="1" applyAlignment="1">
      <alignment horizontal="center" vertical="center" wrapText="1"/>
    </xf>
    <xf numFmtId="3" fontId="12" fillId="9" borderId="139" xfId="0" applyNumberFormat="1" applyFont="1" applyFill="1" applyBorder="1" applyAlignment="1">
      <alignment horizontal="center" vertical="center" wrapText="1"/>
    </xf>
    <xf numFmtId="3" fontId="12" fillId="9" borderId="140" xfId="0" applyNumberFormat="1" applyFont="1" applyFill="1" applyBorder="1" applyAlignment="1">
      <alignment horizontal="center" vertical="center" wrapText="1"/>
    </xf>
    <xf numFmtId="10" fontId="19" fillId="9" borderId="141" xfId="0" applyNumberFormat="1" applyFont="1" applyFill="1" applyBorder="1" applyAlignment="1">
      <alignment horizontal="center" vertical="center" wrapText="1"/>
    </xf>
    <xf numFmtId="10" fontId="19" fillId="9" borderId="142" xfId="0" applyNumberFormat="1" applyFont="1" applyFill="1" applyBorder="1" applyAlignment="1">
      <alignment horizontal="center" vertical="center" wrapText="1"/>
    </xf>
    <xf numFmtId="0" fontId="12" fillId="9" borderId="110" xfId="0" applyFont="1" applyFill="1" applyBorder="1" applyAlignment="1">
      <alignment horizontal="center" vertical="center" wrapText="1"/>
    </xf>
    <xf numFmtId="0" fontId="12" fillId="9" borderId="111" xfId="0" applyFont="1" applyFill="1" applyBorder="1" applyAlignment="1">
      <alignment horizontal="center" vertical="center" wrapText="1"/>
    </xf>
    <xf numFmtId="10" fontId="19" fillId="7" borderId="6" xfId="0" applyNumberFormat="1" applyFont="1" applyFill="1" applyBorder="1" applyAlignment="1">
      <alignment horizontal="center" vertical="center"/>
    </xf>
    <xf numFmtId="10" fontId="19" fillId="7" borderId="115" xfId="0" applyNumberFormat="1" applyFont="1" applyFill="1" applyBorder="1" applyAlignment="1">
      <alignment horizontal="center" vertical="center"/>
    </xf>
    <xf numFmtId="10" fontId="19" fillId="4" borderId="1" xfId="0" applyNumberFormat="1" applyFont="1" applyFill="1" applyBorder="1" applyAlignment="1">
      <alignment horizontal="center"/>
    </xf>
    <xf numFmtId="10" fontId="19" fillId="4" borderId="124" xfId="0" applyNumberFormat="1" applyFont="1" applyFill="1" applyBorder="1" applyAlignment="1">
      <alignment horizontal="center"/>
    </xf>
    <xf numFmtId="10" fontId="19" fillId="4" borderId="1" xfId="0" applyNumberFormat="1" applyFont="1" applyFill="1" applyBorder="1" applyAlignment="1">
      <alignment horizontal="center" vertical="center"/>
    </xf>
    <xf numFmtId="10" fontId="19" fillId="4" borderId="124" xfId="0" applyNumberFormat="1" applyFont="1" applyFill="1" applyBorder="1" applyAlignment="1">
      <alignment horizontal="center" vertical="center"/>
    </xf>
    <xf numFmtId="3" fontId="12" fillId="7" borderId="116" xfId="0" applyNumberFormat="1" applyFont="1" applyFill="1" applyBorder="1" applyAlignment="1">
      <alignment horizontal="center" vertical="center"/>
    </xf>
    <xf numFmtId="3" fontId="12" fillId="7" borderId="6" xfId="0" applyNumberFormat="1" applyFont="1" applyFill="1" applyBorder="1" applyAlignment="1">
      <alignment horizontal="center" vertical="center"/>
    </xf>
    <xf numFmtId="3" fontId="8" fillId="0" borderId="70" xfId="0" applyNumberFormat="1" applyFont="1" applyBorder="1" applyAlignment="1" applyProtection="1">
      <alignment horizontal="center" vertical="center" wrapText="1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3" borderId="41" xfId="0" applyFont="1" applyFill="1" applyBorder="1" applyAlignment="1">
      <alignment horizontal="left" vertical="center" wrapText="1"/>
    </xf>
    <xf numFmtId="0" fontId="8" fillId="3" borderId="42" xfId="0" applyFont="1" applyFill="1" applyBorder="1" applyAlignment="1">
      <alignment horizontal="left" vertical="center" wrapText="1"/>
    </xf>
    <xf numFmtId="0" fontId="8" fillId="3" borderId="43" xfId="0" applyFont="1" applyFill="1" applyBorder="1" applyAlignment="1">
      <alignment horizontal="left" vertical="center" wrapText="1"/>
    </xf>
    <xf numFmtId="3" fontId="8" fillId="0" borderId="76" xfId="0" applyNumberFormat="1" applyFont="1" applyBorder="1" applyAlignment="1" applyProtection="1">
      <alignment horizontal="center" vertical="center" wrapText="1"/>
      <protection locked="0"/>
    </xf>
    <xf numFmtId="3" fontId="8" fillId="0" borderId="5" xfId="0" applyNumberFormat="1" applyFont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>
      <alignment horizontal="left" vertical="center"/>
    </xf>
    <xf numFmtId="0" fontId="8" fillId="0" borderId="51" xfId="0" applyFont="1" applyBorder="1" applyAlignment="1" applyProtection="1">
      <alignment horizontal="left" vertical="top" wrapText="1"/>
      <protection locked="0"/>
    </xf>
    <xf numFmtId="0" fontId="8" fillId="0" borderId="52" xfId="0" applyFont="1" applyBorder="1" applyAlignment="1" applyProtection="1">
      <alignment horizontal="left" vertical="top" wrapText="1"/>
      <protection locked="0"/>
    </xf>
    <xf numFmtId="0" fontId="8" fillId="0" borderId="53" xfId="0" applyFont="1" applyBorder="1" applyAlignment="1" applyProtection="1">
      <alignment horizontal="left" vertical="top" wrapText="1"/>
      <protection locked="0"/>
    </xf>
    <xf numFmtId="0" fontId="26" fillId="7" borderId="6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36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26" fillId="7" borderId="34" xfId="0" applyFont="1" applyFill="1" applyBorder="1" applyAlignment="1">
      <alignment horizontal="center" vertical="center" wrapText="1"/>
    </xf>
    <xf numFmtId="3" fontId="24" fillId="6" borderId="21" xfId="0" applyNumberFormat="1" applyFont="1" applyFill="1" applyBorder="1" applyAlignment="1">
      <alignment horizontal="center" vertical="center"/>
    </xf>
    <xf numFmtId="3" fontId="24" fillId="6" borderId="1" xfId="0" applyNumberFormat="1" applyFont="1" applyFill="1" applyBorder="1" applyAlignment="1">
      <alignment horizontal="center" vertical="center"/>
    </xf>
    <xf numFmtId="10" fontId="29" fillId="6" borderId="1" xfId="0" applyNumberFormat="1" applyFont="1" applyFill="1" applyBorder="1" applyAlignment="1">
      <alignment horizontal="center"/>
    </xf>
    <xf numFmtId="10" fontId="29" fillId="6" borderId="22" xfId="0" applyNumberFormat="1" applyFont="1" applyFill="1" applyBorder="1" applyAlignment="1">
      <alignment horizontal="center"/>
    </xf>
    <xf numFmtId="3" fontId="11" fillId="6" borderId="57" xfId="0" applyNumberFormat="1" applyFont="1" applyFill="1" applyBorder="1" applyAlignment="1">
      <alignment horizontal="center" vertical="center"/>
    </xf>
    <xf numFmtId="3" fontId="11" fillId="6" borderId="58" xfId="0" applyNumberFormat="1" applyFont="1" applyFill="1" applyBorder="1" applyAlignment="1">
      <alignment horizontal="center" vertical="center"/>
    </xf>
    <xf numFmtId="10" fontId="29" fillId="6" borderId="85" xfId="0" applyNumberFormat="1" applyFont="1" applyFill="1" applyBorder="1" applyAlignment="1">
      <alignment horizontal="center"/>
    </xf>
    <xf numFmtId="10" fontId="29" fillId="6" borderId="91" xfId="0" applyNumberFormat="1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12" fillId="8" borderId="114" xfId="0" applyFont="1" applyFill="1" applyBorder="1" applyAlignment="1">
      <alignment horizontal="left" vertical="center"/>
    </xf>
    <xf numFmtId="0" fontId="12" fillId="8" borderId="110" xfId="0" applyFont="1" applyFill="1" applyBorder="1" applyAlignment="1">
      <alignment horizontal="left" vertical="center"/>
    </xf>
    <xf numFmtId="0" fontId="12" fillId="8" borderId="111" xfId="0" applyFont="1" applyFill="1" applyBorder="1" applyAlignment="1">
      <alignment horizontal="left" vertical="center"/>
    </xf>
    <xf numFmtId="0" fontId="12" fillId="7" borderId="45" xfId="0" applyFont="1" applyFill="1" applyBorder="1" applyAlignment="1">
      <alignment horizontal="left" vertical="center" wrapText="1"/>
    </xf>
    <xf numFmtId="0" fontId="12" fillId="7" borderId="44" xfId="0" applyFont="1" applyFill="1" applyBorder="1" applyAlignment="1">
      <alignment horizontal="left" vertical="center"/>
    </xf>
    <xf numFmtId="3" fontId="12" fillId="4" borderId="112" xfId="0" applyNumberFormat="1" applyFont="1" applyFill="1" applyBorder="1" applyAlignment="1">
      <alignment horizontal="center" vertical="center"/>
    </xf>
    <xf numFmtId="3" fontId="12" fillId="4" borderId="44" xfId="0" applyNumberFormat="1" applyFont="1" applyFill="1" applyBorder="1" applyAlignment="1">
      <alignment horizontal="center" vertical="center"/>
    </xf>
    <xf numFmtId="3" fontId="24" fillId="4" borderId="45" xfId="0" applyNumberFormat="1" applyFont="1" applyFill="1" applyBorder="1" applyAlignment="1">
      <alignment horizontal="center" vertical="center"/>
    </xf>
    <xf numFmtId="3" fontId="24" fillId="4" borderId="44" xfId="0" applyNumberFormat="1" applyFont="1" applyFill="1" applyBorder="1" applyAlignment="1">
      <alignment horizontal="center" vertical="center"/>
    </xf>
    <xf numFmtId="0" fontId="30" fillId="9" borderId="87" xfId="0" applyFont="1" applyFill="1" applyBorder="1" applyAlignment="1">
      <alignment horizontal="left" vertical="center"/>
    </xf>
    <xf numFmtId="0" fontId="30" fillId="9" borderId="88" xfId="0" applyFont="1" applyFill="1" applyBorder="1" applyAlignment="1">
      <alignment horizontal="left" vertical="center"/>
    </xf>
    <xf numFmtId="0" fontId="30" fillId="9" borderId="89" xfId="0" applyFont="1" applyFill="1" applyBorder="1" applyAlignment="1">
      <alignment horizontal="left" vertical="center"/>
    </xf>
    <xf numFmtId="0" fontId="11" fillId="6" borderId="2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0" fontId="8" fillId="7" borderId="25" xfId="0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8" fillId="7" borderId="55" xfId="0" applyFont="1" applyFill="1" applyBorder="1" applyAlignment="1">
      <alignment horizontal="left" vertical="center" wrapText="1"/>
    </xf>
    <xf numFmtId="10" fontId="39" fillId="6" borderId="1" xfId="0" applyNumberFormat="1" applyFont="1" applyFill="1" applyBorder="1" applyAlignment="1">
      <alignment horizontal="center" vertical="center"/>
    </xf>
    <xf numFmtId="10" fontId="39" fillId="6" borderId="124" xfId="0" applyNumberFormat="1" applyFont="1" applyFill="1" applyBorder="1" applyAlignment="1">
      <alignment horizontal="center" vertical="center"/>
    </xf>
    <xf numFmtId="10" fontId="32" fillId="4" borderId="5" xfId="0" applyNumberFormat="1" applyFont="1" applyFill="1" applyBorder="1" applyAlignment="1">
      <alignment horizontal="center" vertical="center"/>
    </xf>
    <xf numFmtId="10" fontId="32" fillId="4" borderId="33" xfId="0" applyNumberFormat="1" applyFont="1" applyFill="1" applyBorder="1" applyAlignment="1">
      <alignment horizontal="center" vertical="center"/>
    </xf>
    <xf numFmtId="0" fontId="8" fillId="0" borderId="35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33" xfId="0" applyFont="1" applyBorder="1" applyAlignment="1" applyProtection="1">
      <alignment horizontal="left" vertical="top" wrapText="1"/>
      <protection locked="0"/>
    </xf>
    <xf numFmtId="0" fontId="8" fillId="0" borderId="44" xfId="0" applyFont="1" applyBorder="1" applyAlignment="1" applyProtection="1">
      <alignment horizontal="left" vertical="top" wrapText="1"/>
      <protection locked="0"/>
    </xf>
    <xf numFmtId="0" fontId="8" fillId="0" borderId="46" xfId="0" applyFont="1" applyBorder="1" applyAlignment="1" applyProtection="1">
      <alignment horizontal="left" vertical="top" wrapText="1"/>
      <protection locked="0"/>
    </xf>
    <xf numFmtId="3" fontId="12" fillId="4" borderId="108" xfId="0" applyNumberFormat="1" applyFont="1" applyFill="1" applyBorder="1" applyAlignment="1">
      <alignment horizontal="center" vertical="center"/>
    </xf>
    <xf numFmtId="3" fontId="12" fillId="4" borderId="85" xfId="0" applyNumberFormat="1" applyFont="1" applyFill="1" applyBorder="1" applyAlignment="1">
      <alignment horizontal="center" vertical="center"/>
    </xf>
    <xf numFmtId="3" fontId="12" fillId="4" borderId="94" xfId="0" applyNumberFormat="1" applyFont="1" applyFill="1" applyBorder="1" applyAlignment="1">
      <alignment horizontal="center" vertical="center"/>
    </xf>
    <xf numFmtId="3" fontId="11" fillId="6" borderId="84" xfId="0" applyNumberFormat="1" applyFont="1" applyFill="1" applyBorder="1" applyAlignment="1">
      <alignment horizontal="center" vertical="center"/>
    </xf>
    <xf numFmtId="3" fontId="11" fillId="6" borderId="85" xfId="0" applyNumberFormat="1" applyFont="1" applyFill="1" applyBorder="1" applyAlignment="1">
      <alignment horizontal="center" vertical="center"/>
    </xf>
    <xf numFmtId="0" fontId="24" fillId="4" borderId="113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50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3" fontId="24" fillId="6" borderId="25" xfId="0" applyNumberFormat="1" applyFont="1" applyFill="1" applyBorder="1" applyAlignment="1">
      <alignment horizontal="center" vertical="center"/>
    </xf>
    <xf numFmtId="3" fontId="24" fillId="6" borderId="7" xfId="0" applyNumberFormat="1" applyFont="1" applyFill="1" applyBorder="1" applyAlignment="1">
      <alignment horizontal="center" vertical="center"/>
    </xf>
    <xf numFmtId="10" fontId="29" fillId="6" borderId="7" xfId="0" applyNumberFormat="1" applyFont="1" applyFill="1" applyBorder="1" applyAlignment="1">
      <alignment horizontal="center"/>
    </xf>
    <xf numFmtId="10" fontId="29" fillId="6" borderId="26" xfId="0" applyNumberFormat="1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center" vertical="center"/>
    </xf>
    <xf numFmtId="3" fontId="12" fillId="4" borderId="58" xfId="0" applyNumberFormat="1" applyFont="1" applyFill="1" applyBorder="1" applyAlignment="1">
      <alignment horizontal="center" vertical="center"/>
    </xf>
    <xf numFmtId="3" fontId="8" fillId="4" borderId="2" xfId="0" applyNumberFormat="1" applyFont="1" applyFill="1" applyBorder="1" applyAlignment="1">
      <alignment horizontal="center" vertical="center"/>
    </xf>
    <xf numFmtId="3" fontId="12" fillId="4" borderId="91" xfId="0" applyNumberFormat="1" applyFont="1" applyFill="1" applyBorder="1" applyAlignment="1">
      <alignment horizontal="center" vertical="center"/>
    </xf>
    <xf numFmtId="3" fontId="24" fillId="6" borderId="23" xfId="0" applyNumberFormat="1" applyFont="1" applyFill="1" applyBorder="1" applyAlignment="1">
      <alignment horizontal="center" vertical="center"/>
    </xf>
    <xf numFmtId="3" fontId="24" fillId="6" borderId="8" xfId="0" applyNumberFormat="1" applyFont="1" applyFill="1" applyBorder="1" applyAlignment="1">
      <alignment horizontal="center" vertical="center"/>
    </xf>
    <xf numFmtId="10" fontId="29" fillId="6" borderId="5" xfId="0" applyNumberFormat="1" applyFont="1" applyFill="1" applyBorder="1" applyAlignment="1">
      <alignment horizontal="center"/>
    </xf>
    <xf numFmtId="10" fontId="29" fillId="6" borderId="33" xfId="0" applyNumberFormat="1" applyFont="1" applyFill="1" applyBorder="1" applyAlignment="1">
      <alignment horizontal="center"/>
    </xf>
    <xf numFmtId="3" fontId="8" fillId="4" borderId="6" xfId="0" applyNumberFormat="1" applyFont="1" applyFill="1" applyBorder="1" applyAlignment="1">
      <alignment horizontal="center" vertical="center"/>
    </xf>
    <xf numFmtId="3" fontId="8" fillId="0" borderId="8" xfId="0" applyNumberFormat="1" applyFont="1" applyBorder="1" applyAlignment="1" applyProtection="1">
      <alignment horizontal="center" vertical="center" wrapText="1"/>
      <protection locked="0"/>
    </xf>
    <xf numFmtId="3" fontId="8" fillId="4" borderId="7" xfId="0" applyNumberFormat="1" applyFont="1" applyFill="1" applyBorder="1" applyAlignment="1">
      <alignment horizontal="center" vertical="center"/>
    </xf>
    <xf numFmtId="3" fontId="8" fillId="4" borderId="26" xfId="0" applyNumberFormat="1" applyFont="1" applyFill="1" applyBorder="1" applyAlignment="1">
      <alignment horizontal="center" vertical="center"/>
    </xf>
    <xf numFmtId="3" fontId="8" fillId="0" borderId="109" xfId="0" applyNumberFormat="1" applyFont="1" applyBorder="1" applyAlignment="1" applyProtection="1">
      <alignment horizontal="center" vertical="center" wrapText="1"/>
      <protection locked="0"/>
    </xf>
    <xf numFmtId="3" fontId="8" fillId="0" borderId="60" xfId="0" applyNumberFormat="1" applyFont="1" applyBorder="1" applyAlignment="1" applyProtection="1">
      <alignment horizontal="center" vertical="center" wrapText="1"/>
      <protection locked="0"/>
    </xf>
    <xf numFmtId="3" fontId="8" fillId="0" borderId="66" xfId="0" applyNumberFormat="1" applyFont="1" applyBorder="1" applyAlignment="1" applyProtection="1">
      <alignment horizontal="center" vertical="center" wrapText="1"/>
      <protection locked="0"/>
    </xf>
    <xf numFmtId="3" fontId="24" fillId="4" borderId="67" xfId="0" applyNumberFormat="1" applyFont="1" applyFill="1" applyBorder="1" applyAlignment="1">
      <alignment horizontal="center" vertical="center"/>
    </xf>
    <xf numFmtId="3" fontId="24" fillId="4" borderId="60" xfId="0" applyNumberFormat="1" applyFont="1" applyFill="1" applyBorder="1" applyAlignment="1">
      <alignment horizontal="center" vertical="center"/>
    </xf>
    <xf numFmtId="0" fontId="24" fillId="4" borderId="60" xfId="0" applyFont="1" applyFill="1" applyBorder="1" applyAlignment="1">
      <alignment horizontal="center" vertical="center"/>
    </xf>
    <xf numFmtId="0" fontId="24" fillId="4" borderId="68" xfId="0" applyFont="1" applyFill="1" applyBorder="1" applyAlignment="1">
      <alignment horizontal="center" vertical="center"/>
    </xf>
    <xf numFmtId="0" fontId="8" fillId="0" borderId="65" xfId="0" applyFont="1" applyBorder="1" applyAlignment="1" applyProtection="1">
      <alignment horizontal="left" vertical="top" wrapText="1"/>
      <protection locked="0"/>
    </xf>
    <xf numFmtId="0" fontId="8" fillId="0" borderId="60" xfId="0" applyFont="1" applyBorder="1" applyAlignment="1" applyProtection="1">
      <alignment horizontal="left" vertical="top" wrapText="1"/>
      <protection locked="0"/>
    </xf>
    <xf numFmtId="0" fontId="8" fillId="0" borderId="68" xfId="0" applyFont="1" applyBorder="1" applyAlignment="1" applyProtection="1">
      <alignment horizontal="left" vertical="top" wrapText="1"/>
      <protection locked="0"/>
    </xf>
    <xf numFmtId="3" fontId="8" fillId="4" borderId="69" xfId="0" applyNumberFormat="1" applyFont="1" applyFill="1" applyBorder="1" applyAlignment="1">
      <alignment horizontal="center" vertical="center"/>
    </xf>
    <xf numFmtId="0" fontId="30" fillId="9" borderId="87" xfId="0" applyFont="1" applyFill="1" applyBorder="1" applyAlignment="1">
      <alignment horizontal="left" vertical="center" wrapText="1"/>
    </xf>
    <xf numFmtId="0" fontId="30" fillId="9" borderId="88" xfId="0" applyFont="1" applyFill="1" applyBorder="1" applyAlignment="1">
      <alignment horizontal="left" vertical="center" wrapText="1"/>
    </xf>
    <xf numFmtId="0" fontId="30" fillId="9" borderId="89" xfId="0" applyFont="1" applyFill="1" applyBorder="1" applyAlignment="1">
      <alignment horizontal="left" vertical="center" wrapText="1"/>
    </xf>
    <xf numFmtId="3" fontId="25" fillId="4" borderId="32" xfId="0" applyNumberFormat="1" applyFont="1" applyFill="1" applyBorder="1" applyAlignment="1">
      <alignment horizontal="center" vertical="center"/>
    </xf>
    <xf numFmtId="3" fontId="25" fillId="4" borderId="5" xfId="0" applyNumberFormat="1" applyFont="1" applyFill="1" applyBorder="1" applyAlignment="1">
      <alignment horizontal="center" vertical="center"/>
    </xf>
    <xf numFmtId="0" fontId="30" fillId="9" borderId="28" xfId="0" applyFont="1" applyFill="1" applyBorder="1" applyAlignment="1">
      <alignment horizontal="left" vertical="center" wrapText="1"/>
    </xf>
    <xf numFmtId="0" fontId="8" fillId="7" borderId="67" xfId="0" applyFont="1" applyFill="1" applyBorder="1" applyAlignment="1">
      <alignment horizontal="left" vertical="center"/>
    </xf>
    <xf numFmtId="0" fontId="8" fillId="7" borderId="60" xfId="0" applyFont="1" applyFill="1" applyBorder="1" applyAlignment="1">
      <alignment horizontal="left" vertical="center"/>
    </xf>
    <xf numFmtId="0" fontId="8" fillId="7" borderId="66" xfId="0" applyFont="1" applyFill="1" applyBorder="1" applyAlignment="1">
      <alignment horizontal="left" vertical="center"/>
    </xf>
    <xf numFmtId="0" fontId="12" fillId="7" borderId="84" xfId="0" applyFont="1" applyFill="1" applyBorder="1" applyAlignment="1">
      <alignment horizontal="left" vertical="center"/>
    </xf>
    <xf numFmtId="0" fontId="12" fillId="7" borderId="85" xfId="0" applyFont="1" applyFill="1" applyBorder="1" applyAlignment="1">
      <alignment horizontal="left" vertical="center"/>
    </xf>
    <xf numFmtId="0" fontId="12" fillId="7" borderId="94" xfId="0" applyFont="1" applyFill="1" applyBorder="1" applyAlignment="1">
      <alignment horizontal="left" vertical="center"/>
    </xf>
    <xf numFmtId="0" fontId="8" fillId="7" borderId="145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8" fillId="7" borderId="184" xfId="0" applyFont="1" applyFill="1" applyBorder="1" applyAlignment="1">
      <alignment horizontal="left" vertical="center"/>
    </xf>
    <xf numFmtId="0" fontId="8" fillId="7" borderId="45" xfId="0" applyFont="1" applyFill="1" applyBorder="1" applyAlignment="1">
      <alignment horizontal="left" vertical="center"/>
    </xf>
    <xf numFmtId="0" fontId="8" fillId="7" borderId="44" xfId="0" applyFont="1" applyFill="1" applyBorder="1" applyAlignment="1">
      <alignment horizontal="left" vertical="center"/>
    </xf>
    <xf numFmtId="0" fontId="8" fillId="7" borderId="183" xfId="0" applyFont="1" applyFill="1" applyBorder="1" applyAlignment="1">
      <alignment horizontal="left" vertical="center"/>
    </xf>
    <xf numFmtId="0" fontId="12" fillId="7" borderId="37" xfId="0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2" fillId="7" borderId="37" xfId="0" applyFont="1" applyFill="1" applyBorder="1" applyAlignment="1">
      <alignment horizontal="center" vertical="center"/>
    </xf>
    <xf numFmtId="0" fontId="12" fillId="7" borderId="50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115" xfId="0" applyFont="1" applyFill="1" applyBorder="1" applyAlignment="1">
      <alignment horizontal="left" vertical="center"/>
    </xf>
    <xf numFmtId="0" fontId="12" fillId="3" borderId="23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72" xfId="0" applyFont="1" applyFill="1" applyBorder="1" applyAlignment="1">
      <alignment horizontal="left" vertical="center"/>
    </xf>
    <xf numFmtId="3" fontId="8" fillId="4" borderId="55" xfId="0" applyNumberFormat="1" applyFont="1" applyFill="1" applyBorder="1" applyAlignment="1">
      <alignment horizontal="center" vertical="center"/>
    </xf>
    <xf numFmtId="0" fontId="26" fillId="7" borderId="116" xfId="0" applyFont="1" applyFill="1" applyBorder="1" applyAlignment="1">
      <alignment horizontal="center" vertical="center" wrapText="1"/>
    </xf>
    <xf numFmtId="0" fontId="26" fillId="7" borderId="71" xfId="0" applyFont="1" applyFill="1" applyBorder="1" applyAlignment="1">
      <alignment horizontal="center" vertical="center" wrapText="1"/>
    </xf>
    <xf numFmtId="0" fontId="26" fillId="3" borderId="30" xfId="0" applyFont="1" applyFill="1" applyBorder="1" applyAlignment="1">
      <alignment horizontal="left" vertical="center" wrapText="1"/>
    </xf>
    <xf numFmtId="0" fontId="26" fillId="3" borderId="6" xfId="0" applyFont="1" applyFill="1" applyBorder="1" applyAlignment="1">
      <alignment horizontal="left" vertical="center" wrapText="1"/>
    </xf>
    <xf numFmtId="0" fontId="26" fillId="3" borderId="115" xfId="0" applyFont="1" applyFill="1" applyBorder="1" applyAlignment="1">
      <alignment horizontal="left" vertical="center" wrapText="1"/>
    </xf>
    <xf numFmtId="0" fontId="26" fillId="3" borderId="23" xfId="0" applyFont="1" applyFill="1" applyBorder="1" applyAlignment="1">
      <alignment horizontal="left" vertical="center" wrapText="1"/>
    </xf>
    <xf numFmtId="0" fontId="26" fillId="3" borderId="8" xfId="0" applyFont="1" applyFill="1" applyBorder="1" applyAlignment="1">
      <alignment horizontal="left" vertical="center" wrapText="1"/>
    </xf>
    <xf numFmtId="0" fontId="26" fillId="3" borderId="72" xfId="0" applyFont="1" applyFill="1" applyBorder="1" applyAlignment="1">
      <alignment horizontal="left" vertical="center" wrapText="1"/>
    </xf>
    <xf numFmtId="10" fontId="32" fillId="4" borderId="6" xfId="0" applyNumberFormat="1" applyFont="1" applyFill="1" applyBorder="1" applyAlignment="1">
      <alignment horizontal="center" vertical="center"/>
    </xf>
    <xf numFmtId="10" fontId="32" fillId="4" borderId="50" xfId="0" applyNumberFormat="1" applyFont="1" applyFill="1" applyBorder="1" applyAlignment="1">
      <alignment horizontal="center" vertical="center"/>
    </xf>
    <xf numFmtId="0" fontId="8" fillId="0" borderId="37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50" xfId="0" applyFont="1" applyBorder="1" applyAlignment="1" applyProtection="1">
      <alignment horizontal="left" vertical="top" wrapText="1"/>
      <protection locked="0"/>
    </xf>
    <xf numFmtId="3" fontId="8" fillId="4" borderId="76" xfId="0" applyNumberFormat="1" applyFont="1" applyFill="1" applyBorder="1" applyAlignment="1">
      <alignment horizontal="center" vertical="center"/>
    </xf>
    <xf numFmtId="3" fontId="8" fillId="4" borderId="5" xfId="0" applyNumberFormat="1" applyFont="1" applyFill="1" applyBorder="1" applyAlignment="1">
      <alignment horizontal="center" vertical="center"/>
    </xf>
    <xf numFmtId="3" fontId="8" fillId="4" borderId="34" xfId="0" applyNumberFormat="1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23" xfId="0" applyFont="1" applyFill="1" applyBorder="1" applyAlignment="1">
      <alignment horizontal="left" vertical="center" wrapText="1"/>
    </xf>
    <xf numFmtId="0" fontId="8" fillId="7" borderId="8" xfId="0" applyFont="1" applyFill="1" applyBorder="1" applyAlignment="1">
      <alignment horizontal="left" vertical="center" wrapText="1"/>
    </xf>
    <xf numFmtId="0" fontId="8" fillId="7" borderId="72" xfId="0" applyFont="1" applyFill="1" applyBorder="1" applyAlignment="1">
      <alignment horizontal="left" vertical="center" wrapText="1"/>
    </xf>
    <xf numFmtId="0" fontId="12" fillId="7" borderId="57" xfId="0" applyFont="1" applyFill="1" applyBorder="1" applyAlignment="1">
      <alignment horizontal="left" vertical="center"/>
    </xf>
    <xf numFmtId="0" fontId="12" fillId="7" borderId="58" xfId="0" applyFont="1" applyFill="1" applyBorder="1" applyAlignment="1">
      <alignment horizontal="left" vertical="center"/>
    </xf>
    <xf numFmtId="0" fontId="12" fillId="7" borderId="100" xfId="0" applyFont="1" applyFill="1" applyBorder="1" applyAlignment="1">
      <alignment horizontal="left" vertical="center"/>
    </xf>
    <xf numFmtId="0" fontId="12" fillId="9" borderId="84" xfId="0" applyFont="1" applyFill="1" applyBorder="1" applyAlignment="1">
      <alignment horizontal="left" vertical="center"/>
    </xf>
    <xf numFmtId="0" fontId="12" fillId="9" borderId="85" xfId="0" applyFont="1" applyFill="1" applyBorder="1" applyAlignment="1">
      <alignment horizontal="left" vertical="center"/>
    </xf>
    <xf numFmtId="0" fontId="12" fillId="9" borderId="180" xfId="0" applyFont="1" applyFill="1" applyBorder="1" applyAlignment="1">
      <alignment horizontal="left" vertical="center"/>
    </xf>
    <xf numFmtId="0" fontId="9" fillId="4" borderId="38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178" xfId="0" applyFont="1" applyFill="1" applyBorder="1" applyAlignment="1">
      <alignment horizontal="left" vertical="center" wrapText="1"/>
    </xf>
    <xf numFmtId="0" fontId="9" fillId="4" borderId="171" xfId="0" applyFont="1" applyFill="1" applyBorder="1" applyAlignment="1">
      <alignment horizontal="left" vertical="center" wrapText="1"/>
    </xf>
    <xf numFmtId="0" fontId="9" fillId="4" borderId="168" xfId="0" applyFont="1" applyFill="1" applyBorder="1" applyAlignment="1">
      <alignment horizontal="left" vertical="center" wrapText="1"/>
    </xf>
    <xf numFmtId="0" fontId="9" fillId="4" borderId="177" xfId="0" applyFont="1" applyFill="1" applyBorder="1" applyAlignment="1">
      <alignment horizontal="left" vertical="center" wrapText="1"/>
    </xf>
    <xf numFmtId="0" fontId="26" fillId="4" borderId="116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115" xfId="0" applyFont="1" applyFill="1" applyBorder="1" applyAlignment="1">
      <alignment horizontal="center" vertical="center" wrapText="1"/>
    </xf>
    <xf numFmtId="0" fontId="8" fillId="4" borderId="7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72" xfId="0" applyFont="1" applyFill="1" applyBorder="1" applyAlignment="1">
      <alignment horizontal="center" vertical="center"/>
    </xf>
    <xf numFmtId="3" fontId="26" fillId="0" borderId="70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7" borderId="25" xfId="0" applyFont="1" applyFill="1" applyBorder="1" applyAlignment="1">
      <alignment horizontal="left" vertical="center" wrapText="1"/>
    </xf>
    <xf numFmtId="0" fontId="8" fillId="7" borderId="172" xfId="0" applyFont="1" applyFill="1" applyBorder="1" applyAlignment="1">
      <alignment horizontal="left" vertical="center" wrapText="1"/>
    </xf>
    <xf numFmtId="0" fontId="8" fillId="4" borderId="32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horizontal="left" vertical="center"/>
    </xf>
    <xf numFmtId="3" fontId="8" fillId="0" borderId="71" xfId="0" applyNumberFormat="1" applyFont="1" applyBorder="1" applyAlignment="1" applyProtection="1">
      <alignment horizontal="center" vertical="center" wrapText="1"/>
      <protection locked="0"/>
    </xf>
    <xf numFmtId="10" fontId="19" fillId="4" borderId="2" xfId="0" applyNumberFormat="1" applyFont="1" applyFill="1" applyBorder="1" applyAlignment="1">
      <alignment horizontal="center" vertical="center"/>
    </xf>
    <xf numFmtId="10" fontId="19" fillId="4" borderId="8" xfId="0" applyNumberFormat="1" applyFont="1" applyFill="1" applyBorder="1" applyAlignment="1">
      <alignment horizontal="center" vertical="center"/>
    </xf>
    <xf numFmtId="10" fontId="19" fillId="4" borderId="9" xfId="0" applyNumberFormat="1" applyFont="1" applyFill="1" applyBorder="1" applyAlignment="1">
      <alignment horizontal="center" vertical="center"/>
    </xf>
    <xf numFmtId="3" fontId="25" fillId="4" borderId="30" xfId="0" applyNumberFormat="1" applyFont="1" applyFill="1" applyBorder="1" applyAlignment="1">
      <alignment horizontal="center" vertical="center"/>
    </xf>
    <xf numFmtId="3" fontId="25" fillId="4" borderId="6" xfId="0" applyNumberFormat="1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left" vertical="center" wrapText="1"/>
    </xf>
    <xf numFmtId="3" fontId="8" fillId="4" borderId="70" xfId="0" applyNumberFormat="1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left" vertical="center"/>
    </xf>
    <xf numFmtId="0" fontId="8" fillId="7" borderId="6" xfId="0" applyFont="1" applyFill="1" applyBorder="1" applyAlignment="1">
      <alignment horizontal="left" vertical="center"/>
    </xf>
    <xf numFmtId="0" fontId="8" fillId="7" borderId="50" xfId="0" applyFont="1" applyFill="1" applyBorder="1" applyAlignment="1">
      <alignment horizontal="left" vertical="center"/>
    </xf>
    <xf numFmtId="10" fontId="35" fillId="6" borderId="4" xfId="0" applyNumberFormat="1" applyFont="1" applyFill="1" applyBorder="1" applyAlignment="1">
      <alignment horizontal="left" vertical="top" wrapText="1"/>
    </xf>
    <xf numFmtId="10" fontId="35" fillId="6" borderId="1" xfId="0" applyNumberFormat="1" applyFont="1" applyFill="1" applyBorder="1" applyAlignment="1">
      <alignment horizontal="left" vertical="top" wrapText="1"/>
    </xf>
    <xf numFmtId="10" fontId="35" fillId="6" borderId="22" xfId="0" applyNumberFormat="1" applyFont="1" applyFill="1" applyBorder="1" applyAlignment="1">
      <alignment horizontal="left" vertical="top" wrapText="1"/>
    </xf>
    <xf numFmtId="10" fontId="13" fillId="0" borderId="4" xfId="0" applyNumberFormat="1" applyFont="1" applyBorder="1" applyAlignment="1" applyProtection="1">
      <alignment horizontal="left" vertical="top" wrapText="1"/>
      <protection locked="0"/>
    </xf>
    <xf numFmtId="10" fontId="13" fillId="0" borderId="1" xfId="0" applyNumberFormat="1" applyFont="1" applyBorder="1" applyAlignment="1" applyProtection="1">
      <alignment horizontal="left" vertical="top" wrapText="1"/>
      <protection locked="0"/>
    </xf>
    <xf numFmtId="10" fontId="13" fillId="0" borderId="22" xfId="0" applyNumberFormat="1" applyFont="1" applyBorder="1" applyAlignment="1" applyProtection="1">
      <alignment horizontal="left" vertical="top" wrapText="1"/>
      <protection locked="0"/>
    </xf>
    <xf numFmtId="0" fontId="18" fillId="4" borderId="112" xfId="0" applyFont="1" applyFill="1" applyBorder="1" applyAlignment="1">
      <alignment horizontal="center" vertical="center"/>
    </xf>
    <xf numFmtId="0" fontId="18" fillId="4" borderId="44" xfId="0" applyFont="1" applyFill="1" applyBorder="1" applyAlignment="1">
      <alignment horizontal="center"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173" xfId="0" applyFont="1" applyFill="1" applyBorder="1" applyAlignment="1">
      <alignment horizontal="center" vertical="center"/>
    </xf>
    <xf numFmtId="0" fontId="18" fillId="4" borderId="168" xfId="0" applyFont="1" applyFill="1" applyBorder="1" applyAlignment="1">
      <alignment horizontal="center" vertical="center"/>
    </xf>
    <xf numFmtId="0" fontId="18" fillId="4" borderId="169" xfId="0" applyFont="1" applyFill="1" applyBorder="1" applyAlignment="1">
      <alignment horizontal="center" vertical="center"/>
    </xf>
    <xf numFmtId="10" fontId="24" fillId="6" borderId="85" xfId="0" applyNumberFormat="1" applyFont="1" applyFill="1" applyBorder="1" applyAlignment="1">
      <alignment horizontal="center" vertical="center"/>
    </xf>
    <xf numFmtId="10" fontId="24" fillId="6" borderId="91" xfId="0" applyNumberFormat="1" applyFont="1" applyFill="1" applyBorder="1" applyAlignment="1">
      <alignment horizontal="center" vertical="center"/>
    </xf>
    <xf numFmtId="0" fontId="8" fillId="0" borderId="90" xfId="0" applyFont="1" applyBorder="1" applyAlignment="1" applyProtection="1">
      <alignment horizontal="left" vertical="top" wrapText="1"/>
      <protection locked="0"/>
    </xf>
    <xf numFmtId="0" fontId="8" fillId="0" borderId="85" xfId="0" applyFont="1" applyBorder="1" applyAlignment="1" applyProtection="1">
      <alignment horizontal="left" vertical="top" wrapText="1"/>
      <protection locked="0"/>
    </xf>
    <xf numFmtId="0" fontId="8" fillId="0" borderId="91" xfId="0" applyFont="1" applyBorder="1" applyAlignment="1" applyProtection="1">
      <alignment horizontal="left" vertical="top" wrapText="1"/>
      <protection locked="0"/>
    </xf>
    <xf numFmtId="10" fontId="19" fillId="4" borderId="5" xfId="0" applyNumberFormat="1" applyFont="1" applyFill="1" applyBorder="1" applyAlignment="1">
      <alignment horizontal="center" vertical="center"/>
    </xf>
    <xf numFmtId="10" fontId="19" fillId="4" borderId="174" xfId="0" applyNumberFormat="1" applyFont="1" applyFill="1" applyBorder="1" applyAlignment="1">
      <alignment horizontal="center" vertical="center"/>
    </xf>
    <xf numFmtId="3" fontId="24" fillId="6" borderId="70" xfId="0" applyNumberFormat="1" applyFont="1" applyFill="1" applyBorder="1" applyAlignment="1">
      <alignment horizontal="center" vertical="center"/>
    </xf>
    <xf numFmtId="10" fontId="13" fillId="0" borderId="35" xfId="0" applyNumberFormat="1" applyFont="1" applyBorder="1" applyAlignment="1" applyProtection="1">
      <alignment horizontal="left" vertical="top" wrapText="1"/>
      <protection locked="0"/>
    </xf>
    <xf numFmtId="10" fontId="13" fillId="0" borderId="5" xfId="0" applyNumberFormat="1" applyFont="1" applyBorder="1" applyAlignment="1" applyProtection="1">
      <alignment horizontal="left" vertical="top" wrapText="1"/>
      <protection locked="0"/>
    </xf>
    <xf numFmtId="10" fontId="13" fillId="0" borderId="33" xfId="0" applyNumberFormat="1" applyFont="1" applyBorder="1" applyAlignment="1" applyProtection="1">
      <alignment horizontal="left" vertical="top" wrapText="1"/>
      <protection locked="0"/>
    </xf>
    <xf numFmtId="3" fontId="12" fillId="7" borderId="69" xfId="0" applyNumberFormat="1" applyFont="1" applyFill="1" applyBorder="1" applyAlignment="1">
      <alignment horizontal="center" vertical="center"/>
    </xf>
    <xf numFmtId="3" fontId="12" fillId="7" borderId="7" xfId="0" applyNumberFormat="1" applyFont="1" applyFill="1" applyBorder="1" applyAlignment="1">
      <alignment horizontal="center" vertical="center"/>
    </xf>
    <xf numFmtId="10" fontId="19" fillId="7" borderId="7" xfId="0" applyNumberFormat="1" applyFont="1" applyFill="1" applyBorder="1" applyAlignment="1">
      <alignment horizontal="center" vertical="center"/>
    </xf>
    <xf numFmtId="10" fontId="19" fillId="7" borderId="55" xfId="0" applyNumberFormat="1" applyFont="1" applyFill="1" applyBorder="1" applyAlignment="1">
      <alignment horizontal="center" vertical="center"/>
    </xf>
    <xf numFmtId="10" fontId="19" fillId="7" borderId="172" xfId="0" applyNumberFormat="1" applyFont="1" applyFill="1" applyBorder="1" applyAlignment="1">
      <alignment horizontal="center" vertical="center"/>
    </xf>
    <xf numFmtId="10" fontId="13" fillId="7" borderId="151" xfId="0" applyNumberFormat="1" applyFont="1" applyFill="1" applyBorder="1" applyAlignment="1">
      <alignment horizontal="center" vertical="top" wrapText="1"/>
    </xf>
    <xf numFmtId="10" fontId="13" fillId="7" borderId="7" xfId="0" applyNumberFormat="1" applyFont="1" applyFill="1" applyBorder="1" applyAlignment="1">
      <alignment horizontal="center" vertical="top" wrapText="1"/>
    </xf>
    <xf numFmtId="10" fontId="13" fillId="7" borderId="26" xfId="0" applyNumberFormat="1" applyFont="1" applyFill="1" applyBorder="1" applyAlignment="1">
      <alignment horizontal="center" vertical="top" wrapText="1"/>
    </xf>
    <xf numFmtId="166" fontId="12" fillId="3" borderId="41" xfId="0" applyNumberFormat="1" applyFont="1" applyFill="1" applyBorder="1" applyAlignment="1">
      <alignment horizontal="center" vertical="center" wrapText="1"/>
    </xf>
    <xf numFmtId="166" fontId="12" fillId="3" borderId="42" xfId="0" applyNumberFormat="1" applyFont="1" applyFill="1" applyBorder="1" applyAlignment="1">
      <alignment horizontal="center" vertical="center" wrapText="1"/>
    </xf>
    <xf numFmtId="166" fontId="12" fillId="3" borderId="43" xfId="0" applyNumberFormat="1" applyFont="1" applyFill="1" applyBorder="1" applyAlignment="1">
      <alignment horizontal="center" vertical="center" wrapText="1"/>
    </xf>
    <xf numFmtId="3" fontId="12" fillId="9" borderId="175" xfId="0" applyNumberFormat="1" applyFont="1" applyFill="1" applyBorder="1" applyAlignment="1">
      <alignment horizontal="center" vertical="center"/>
    </xf>
    <xf numFmtId="3" fontId="12" fillId="9" borderId="90" xfId="0" applyNumberFormat="1" applyFont="1" applyFill="1" applyBorder="1" applyAlignment="1">
      <alignment horizontal="center" vertical="center"/>
    </xf>
    <xf numFmtId="4" fontId="12" fillId="9" borderId="94" xfId="0" applyNumberFormat="1" applyFont="1" applyFill="1" applyBorder="1" applyAlignment="1">
      <alignment horizontal="center" vertical="center"/>
    </xf>
    <xf numFmtId="4" fontId="12" fillId="9" borderId="175" xfId="0" applyNumberFormat="1" applyFont="1" applyFill="1" applyBorder="1" applyAlignment="1">
      <alignment horizontal="center" vertical="center"/>
    </xf>
    <xf numFmtId="3" fontId="12" fillId="9" borderId="179" xfId="0" applyNumberFormat="1" applyFont="1" applyFill="1" applyBorder="1" applyAlignment="1">
      <alignment horizontal="center" vertical="center"/>
    </xf>
    <xf numFmtId="0" fontId="8" fillId="9" borderId="94" xfId="0" applyFont="1" applyFill="1" applyBorder="1" applyAlignment="1">
      <alignment horizontal="center" vertical="top" wrapText="1"/>
    </xf>
    <xf numFmtId="0" fontId="8" fillId="9" borderId="175" xfId="0" applyFont="1" applyFill="1" applyBorder="1" applyAlignment="1">
      <alignment horizontal="center" vertical="top" wrapText="1"/>
    </xf>
    <xf numFmtId="0" fontId="8" fillId="9" borderId="179" xfId="0" applyFont="1" applyFill="1" applyBorder="1" applyAlignment="1">
      <alignment horizontal="center" vertical="top" wrapText="1"/>
    </xf>
    <xf numFmtId="0" fontId="8" fillId="9" borderId="176" xfId="0" applyFont="1" applyFill="1" applyBorder="1" applyAlignment="1">
      <alignment horizontal="center" vertical="top" wrapText="1"/>
    </xf>
    <xf numFmtId="0" fontId="12" fillId="10" borderId="42" xfId="0" applyFont="1" applyFill="1" applyBorder="1" applyAlignment="1" applyProtection="1">
      <alignment horizontal="left" vertical="center" wrapText="1"/>
      <protection locked="0"/>
    </xf>
    <xf numFmtId="0" fontId="12" fillId="10" borderId="43" xfId="0" applyFont="1" applyFill="1" applyBorder="1" applyAlignment="1" applyProtection="1">
      <alignment horizontal="left" vertical="center" wrapText="1"/>
      <protection locked="0"/>
    </xf>
    <xf numFmtId="10" fontId="19" fillId="4" borderId="72" xfId="0" applyNumberFormat="1" applyFont="1" applyFill="1" applyBorder="1" applyAlignment="1">
      <alignment horizontal="center" vertical="center"/>
    </xf>
    <xf numFmtId="10" fontId="13" fillId="10" borderId="4" xfId="0" applyNumberFormat="1" applyFont="1" applyFill="1" applyBorder="1" applyAlignment="1" applyProtection="1">
      <alignment horizontal="center" vertical="top" wrapText="1"/>
      <protection locked="0"/>
    </xf>
    <xf numFmtId="10" fontId="13" fillId="10" borderId="1" xfId="0" applyNumberFormat="1" applyFont="1" applyFill="1" applyBorder="1" applyAlignment="1" applyProtection="1">
      <alignment horizontal="center" vertical="top" wrapText="1"/>
      <protection locked="0"/>
    </xf>
    <xf numFmtId="10" fontId="13" fillId="10" borderId="22" xfId="0" applyNumberFormat="1" applyFont="1" applyFill="1" applyBorder="1" applyAlignment="1" applyProtection="1">
      <alignment horizontal="center" vertical="top" wrapText="1"/>
      <protection locked="0"/>
    </xf>
    <xf numFmtId="10" fontId="13" fillId="10" borderId="11" xfId="0" applyNumberFormat="1" applyFont="1" applyFill="1" applyBorder="1" applyAlignment="1" applyProtection="1">
      <alignment horizontal="center" vertical="top" wrapText="1"/>
      <protection locked="0"/>
    </xf>
    <xf numFmtId="10" fontId="13" fillId="10" borderId="8" xfId="0" applyNumberFormat="1" applyFont="1" applyFill="1" applyBorder="1" applyAlignment="1" applyProtection="1">
      <alignment horizontal="center" vertical="top" wrapText="1"/>
      <protection locked="0"/>
    </xf>
    <xf numFmtId="10" fontId="13" fillId="10" borderId="24" xfId="0" applyNumberFormat="1" applyFont="1" applyFill="1" applyBorder="1" applyAlignment="1" applyProtection="1">
      <alignment horizontal="center" vertical="top" wrapText="1"/>
      <protection locked="0"/>
    </xf>
    <xf numFmtId="0" fontId="15" fillId="12" borderId="30" xfId="0" applyFont="1" applyFill="1" applyBorder="1" applyAlignment="1">
      <alignment horizontal="left" vertical="center"/>
    </xf>
    <xf numFmtId="0" fontId="15" fillId="12" borderId="6" xfId="0" applyFont="1" applyFill="1" applyBorder="1" applyAlignment="1">
      <alignment horizontal="left" vertical="center"/>
    </xf>
    <xf numFmtId="0" fontId="15" fillId="12" borderId="50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 wrapText="1"/>
    </xf>
    <xf numFmtId="0" fontId="12" fillId="4" borderId="15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left" vertical="center" wrapText="1"/>
    </xf>
    <xf numFmtId="0" fontId="8" fillId="4" borderId="51" xfId="0" applyFont="1" applyFill="1" applyBorder="1" applyAlignment="1">
      <alignment horizontal="left" vertical="center" wrapText="1"/>
    </xf>
    <xf numFmtId="0" fontId="8" fillId="4" borderId="52" xfId="0" applyFont="1" applyFill="1" applyBorder="1" applyAlignment="1">
      <alignment horizontal="left" vertical="center" wrapText="1"/>
    </xf>
    <xf numFmtId="0" fontId="8" fillId="4" borderId="53" xfId="0" applyFont="1" applyFill="1" applyBorder="1" applyAlignment="1">
      <alignment horizontal="left" vertical="center" wrapText="1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4" borderId="5" xfId="0" applyFont="1" applyFill="1" applyBorder="1" applyAlignment="1">
      <alignment horizontal="left"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12" fillId="4" borderId="22" xfId="0" applyFont="1" applyFill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4" fontId="19" fillId="0" borderId="3" xfId="0" applyNumberFormat="1" applyFont="1" applyBorder="1" applyAlignment="1" applyProtection="1">
      <alignment horizontal="center" vertical="center" wrapText="1"/>
      <protection locked="0"/>
    </xf>
  </cellXfs>
  <cellStyles count="2">
    <cellStyle name="Normální" xfId="0" builtinId="0"/>
    <cellStyle name="Normální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00"/>
      <color rgb="FFFFCC00"/>
      <color rgb="FFFFCC99"/>
      <color rgb="FFFF996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12</xdr:row>
          <xdr:rowOff>123825</xdr:rowOff>
        </xdr:from>
        <xdr:to>
          <xdr:col>7</xdr:col>
          <xdr:colOff>9525</xdr:colOff>
          <xdr:row>14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12</xdr:row>
          <xdr:rowOff>123825</xdr:rowOff>
        </xdr:from>
        <xdr:to>
          <xdr:col>11</xdr:col>
          <xdr:colOff>9525</xdr:colOff>
          <xdr:row>14</xdr:row>
          <xdr:rowOff>19050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12</xdr:row>
          <xdr:rowOff>123825</xdr:rowOff>
        </xdr:from>
        <xdr:to>
          <xdr:col>11</xdr:col>
          <xdr:colOff>9525</xdr:colOff>
          <xdr:row>14</xdr:row>
          <xdr:rowOff>19050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12</xdr:row>
          <xdr:rowOff>123825</xdr:rowOff>
        </xdr:from>
        <xdr:to>
          <xdr:col>15</xdr:col>
          <xdr:colOff>9525</xdr:colOff>
          <xdr:row>14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62"/>
  <sheetViews>
    <sheetView topLeftCell="A8" zoomScale="140" zoomScaleNormal="140" workbookViewId="0">
      <selection activeCell="AD7" sqref="AD7"/>
    </sheetView>
  </sheetViews>
  <sheetFormatPr defaultRowHeight="15" x14ac:dyDescent="0.25"/>
  <cols>
    <col min="1" max="25" width="3.28515625" style="2" customWidth="1"/>
    <col min="26" max="26" width="3.140625" style="2" customWidth="1"/>
    <col min="27" max="27" width="3.28515625" style="1" customWidth="1"/>
    <col min="28" max="28" width="9.140625" style="3"/>
  </cols>
  <sheetData>
    <row r="1" spans="1:26" s="1" customFormat="1" ht="20.100000000000001" customHeight="1" thickBot="1" x14ac:dyDescent="0.25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 t="s">
        <v>1</v>
      </c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5"/>
    </row>
    <row r="2" spans="1:26" s="1" customFormat="1" ht="40.15" customHeight="1" thickBot="1" x14ac:dyDescent="0.25">
      <c r="A2" s="106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8"/>
    </row>
    <row r="3" spans="1:26" s="4" customFormat="1" ht="40.15" customHeight="1" x14ac:dyDescent="0.25">
      <c r="A3" s="109" t="s">
        <v>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1"/>
    </row>
    <row r="4" spans="1:26" s="1" customFormat="1" ht="15" customHeight="1" thickBot="1" x14ac:dyDescent="0.25">
      <c r="A4" s="112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4"/>
    </row>
    <row r="5" spans="1:26" s="1" customFormat="1" ht="20.100000000000001" customHeight="1" x14ac:dyDescent="0.2">
      <c r="A5" s="89" t="s">
        <v>4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1"/>
    </row>
    <row r="6" spans="1:26" s="1" customFormat="1" ht="24.95" customHeight="1" thickBot="1" x14ac:dyDescent="0.25">
      <c r="A6" s="92" t="s">
        <v>5</v>
      </c>
      <c r="B6" s="93"/>
      <c r="C6" s="93"/>
      <c r="D6" s="93"/>
      <c r="E6" s="93"/>
      <c r="F6" s="93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5"/>
    </row>
    <row r="7" spans="1:26" s="1" customFormat="1" ht="19.899999999999999" customHeight="1" x14ac:dyDescent="0.2">
      <c r="A7" s="96" t="s">
        <v>6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26" s="1" customFormat="1" ht="20.100000000000001" customHeight="1" x14ac:dyDescent="0.2">
      <c r="A8" s="99" t="s">
        <v>7</v>
      </c>
      <c r="B8" s="100"/>
      <c r="C8" s="100"/>
      <c r="D8" s="100"/>
      <c r="E8" s="100"/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2"/>
    </row>
    <row r="9" spans="1:26" s="1" customFormat="1" ht="19.899999999999999" customHeight="1" x14ac:dyDescent="0.2">
      <c r="A9" s="115" t="s">
        <v>8</v>
      </c>
      <c r="B9" s="116"/>
      <c r="C9" s="116"/>
      <c r="D9" s="116"/>
      <c r="E9" s="116"/>
      <c r="F9" s="116"/>
      <c r="G9" s="117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9"/>
    </row>
    <row r="10" spans="1:26" s="1" customFormat="1" ht="20.100000000000001" customHeight="1" x14ac:dyDescent="0.2">
      <c r="A10" s="99" t="s">
        <v>9</v>
      </c>
      <c r="B10" s="100"/>
      <c r="C10" s="100"/>
      <c r="D10" s="100"/>
      <c r="E10" s="100"/>
      <c r="F10" s="10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1"/>
    </row>
    <row r="11" spans="1:26" s="1" customFormat="1" ht="19.899999999999999" customHeight="1" x14ac:dyDescent="0.2">
      <c r="A11" s="122" t="s">
        <v>302</v>
      </c>
      <c r="B11" s="123"/>
      <c r="C11" s="123"/>
      <c r="D11" s="123"/>
      <c r="E11" s="123"/>
      <c r="F11" s="123"/>
      <c r="G11" s="124"/>
      <c r="H11" s="124"/>
      <c r="I11" s="124"/>
      <c r="J11" s="124"/>
      <c r="K11" s="124"/>
      <c r="L11" s="124"/>
      <c r="M11" s="124"/>
      <c r="N11" s="124"/>
      <c r="O11" s="123" t="s">
        <v>303</v>
      </c>
      <c r="P11" s="123"/>
      <c r="Q11" s="123"/>
      <c r="R11" s="123"/>
      <c r="S11" s="123"/>
      <c r="T11" s="124"/>
      <c r="U11" s="124"/>
      <c r="V11" s="124"/>
      <c r="W11" s="124"/>
      <c r="X11" s="124"/>
      <c r="Y11" s="124"/>
      <c r="Z11" s="125"/>
    </row>
    <row r="12" spans="1:26" s="1" customFormat="1" ht="20.100000000000001" customHeight="1" x14ac:dyDescent="0.2">
      <c r="A12" s="122" t="s">
        <v>305</v>
      </c>
      <c r="B12" s="123"/>
      <c r="C12" s="123"/>
      <c r="D12" s="123"/>
      <c r="E12" s="123"/>
      <c r="F12" s="123"/>
      <c r="G12" s="117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9"/>
    </row>
    <row r="13" spans="1:26" s="1" customFormat="1" ht="20.100000000000001" customHeight="1" thickBot="1" x14ac:dyDescent="0.25">
      <c r="A13" s="127" t="s">
        <v>306</v>
      </c>
      <c r="B13" s="128"/>
      <c r="C13" s="128"/>
      <c r="D13" s="128"/>
      <c r="E13" s="128"/>
      <c r="F13" s="128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30"/>
    </row>
    <row r="14" spans="1:26" s="1" customFormat="1" ht="20.100000000000001" customHeight="1" x14ac:dyDescent="0.2">
      <c r="A14" s="131" t="s">
        <v>10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3"/>
    </row>
    <row r="15" spans="1:26" s="1" customFormat="1" ht="15" customHeight="1" x14ac:dyDescent="0.2">
      <c r="A15" s="45" t="s">
        <v>11</v>
      </c>
      <c r="B15" s="46"/>
      <c r="C15" s="46"/>
      <c r="D15" s="46"/>
      <c r="E15" s="46"/>
      <c r="F15" s="134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6"/>
    </row>
    <row r="16" spans="1:26" s="1" customFormat="1" ht="15" customHeight="1" x14ac:dyDescent="0.2">
      <c r="A16" s="35" t="s">
        <v>12</v>
      </c>
      <c r="B16" s="36"/>
      <c r="C16" s="36"/>
      <c r="D16" s="36"/>
      <c r="E16" s="36"/>
      <c r="F16" s="137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9"/>
    </row>
    <row r="17" spans="1:27" s="1" customFormat="1" ht="15" customHeight="1" x14ac:dyDescent="0.2">
      <c r="A17" s="140" t="s">
        <v>13</v>
      </c>
      <c r="B17" s="141"/>
      <c r="C17" s="141"/>
      <c r="D17" s="141"/>
      <c r="E17" s="141"/>
      <c r="F17" s="141"/>
      <c r="G17" s="142">
        <f>R23</f>
        <v>0</v>
      </c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4"/>
    </row>
    <row r="18" spans="1:27" s="1" customFormat="1" ht="15" customHeight="1" thickBot="1" x14ac:dyDescent="0.25">
      <c r="A18" s="145" t="s">
        <v>14</v>
      </c>
      <c r="B18" s="146"/>
      <c r="C18" s="146"/>
      <c r="D18" s="146"/>
      <c r="E18" s="146"/>
      <c r="F18" s="146"/>
      <c r="G18" s="147">
        <f>G16-G17</f>
        <v>0</v>
      </c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9"/>
    </row>
    <row r="19" spans="1:27" s="1" customFormat="1" ht="15" customHeight="1" x14ac:dyDescent="0.2">
      <c r="A19" s="62" t="s">
        <v>15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4"/>
      <c r="T19" s="65" t="s">
        <v>16</v>
      </c>
      <c r="U19" s="65"/>
      <c r="V19" s="65"/>
      <c r="W19" s="65"/>
      <c r="X19" s="66">
        <f>LEN(A20)</f>
        <v>0</v>
      </c>
      <c r="Y19" s="67"/>
      <c r="Z19" s="68"/>
    </row>
    <row r="20" spans="1:27" s="1" customFormat="1" ht="70.150000000000006" customHeight="1" thickBot="1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1"/>
    </row>
    <row r="21" spans="1:27" s="8" customFormat="1" ht="37.15" customHeight="1" x14ac:dyDescent="0.2">
      <c r="A21" s="72" t="s">
        <v>17</v>
      </c>
      <c r="B21" s="73"/>
      <c r="C21" s="73"/>
      <c r="D21" s="73"/>
      <c r="E21" s="73"/>
      <c r="F21" s="73"/>
      <c r="G21" s="73"/>
      <c r="H21" s="74"/>
      <c r="I21" s="78" t="s">
        <v>18</v>
      </c>
      <c r="J21" s="79"/>
      <c r="K21" s="79"/>
      <c r="L21" s="79"/>
      <c r="M21" s="79"/>
      <c r="N21" s="79"/>
      <c r="O21" s="79"/>
      <c r="P21" s="79"/>
      <c r="Q21" s="80"/>
      <c r="R21" s="81" t="s">
        <v>19</v>
      </c>
      <c r="S21" s="82"/>
      <c r="T21" s="82"/>
      <c r="U21" s="82"/>
      <c r="V21" s="82"/>
      <c r="W21" s="82"/>
      <c r="X21" s="82"/>
      <c r="Y21" s="82"/>
      <c r="Z21" s="83"/>
    </row>
    <row r="22" spans="1:27" s="8" customFormat="1" ht="15" customHeight="1" x14ac:dyDescent="0.2">
      <c r="A22" s="75"/>
      <c r="B22" s="76"/>
      <c r="C22" s="76"/>
      <c r="D22" s="76"/>
      <c r="E22" s="76"/>
      <c r="F22" s="76"/>
      <c r="G22" s="76"/>
      <c r="H22" s="77"/>
      <c r="I22" s="84" t="s">
        <v>20</v>
      </c>
      <c r="J22" s="85"/>
      <c r="K22" s="85"/>
      <c r="L22" s="85"/>
      <c r="M22" s="85"/>
      <c r="N22" s="85" t="s">
        <v>21</v>
      </c>
      <c r="O22" s="85"/>
      <c r="P22" s="85"/>
      <c r="Q22" s="86"/>
      <c r="R22" s="87" t="s">
        <v>20</v>
      </c>
      <c r="S22" s="85"/>
      <c r="T22" s="85"/>
      <c r="U22" s="85"/>
      <c r="V22" s="85"/>
      <c r="W22" s="85" t="s">
        <v>21</v>
      </c>
      <c r="X22" s="85"/>
      <c r="Y22" s="85"/>
      <c r="Z22" s="88"/>
    </row>
    <row r="23" spans="1:27" s="6" customFormat="1" ht="15" customHeight="1" x14ac:dyDescent="0.2">
      <c r="A23" s="45" t="s">
        <v>22</v>
      </c>
      <c r="B23" s="46"/>
      <c r="C23" s="46"/>
      <c r="D23" s="46"/>
      <c r="E23" s="46"/>
      <c r="F23" s="46"/>
      <c r="G23" s="46"/>
      <c r="H23" s="46"/>
      <c r="I23" s="39">
        <f>SUM(I24:M28)</f>
        <v>0</v>
      </c>
      <c r="J23" s="40"/>
      <c r="K23" s="40"/>
      <c r="L23" s="40"/>
      <c r="M23" s="41"/>
      <c r="N23" s="42" t="e">
        <f>SUM(N24:Q28)</f>
        <v>#DIV/0!</v>
      </c>
      <c r="O23" s="43"/>
      <c r="P23" s="43"/>
      <c r="Q23" s="44"/>
      <c r="R23" s="40">
        <f>SUM(R24:V28)</f>
        <v>0</v>
      </c>
      <c r="S23" s="40"/>
      <c r="T23" s="40"/>
      <c r="U23" s="40"/>
      <c r="V23" s="41"/>
      <c r="W23" s="42" t="e">
        <f>SUM(W24:Z28)</f>
        <v>#DIV/0!</v>
      </c>
      <c r="X23" s="43"/>
      <c r="Y23" s="43"/>
      <c r="Z23" s="55"/>
    </row>
    <row r="24" spans="1:27" s="6" customFormat="1" ht="15" customHeight="1" x14ac:dyDescent="0.2">
      <c r="A24" s="47" t="s">
        <v>23</v>
      </c>
      <c r="B24" s="48"/>
      <c r="C24" s="48"/>
      <c r="D24" s="48"/>
      <c r="E24" s="48"/>
      <c r="F24" s="48"/>
      <c r="G24" s="48"/>
      <c r="H24" s="48"/>
      <c r="I24" s="56">
        <f>'7. financování SSL'!H21</f>
        <v>0</v>
      </c>
      <c r="J24" s="57"/>
      <c r="K24" s="57"/>
      <c r="L24" s="57"/>
      <c r="M24" s="57"/>
      <c r="N24" s="58" t="e">
        <f>I24/I23</f>
        <v>#DIV/0!</v>
      </c>
      <c r="O24" s="58"/>
      <c r="P24" s="58"/>
      <c r="Q24" s="59"/>
      <c r="R24" s="60">
        <f>'7. financování SSL'!M21</f>
        <v>0</v>
      </c>
      <c r="S24" s="60"/>
      <c r="T24" s="60"/>
      <c r="U24" s="60"/>
      <c r="V24" s="60"/>
      <c r="W24" s="58" t="e">
        <f>R24/R23</f>
        <v>#DIV/0!</v>
      </c>
      <c r="X24" s="58"/>
      <c r="Y24" s="58"/>
      <c r="Z24" s="61"/>
      <c r="AA24" s="8"/>
    </row>
    <row r="25" spans="1:27" s="6" customFormat="1" ht="15" customHeight="1" x14ac:dyDescent="0.2">
      <c r="A25" s="35" t="s">
        <v>24</v>
      </c>
      <c r="B25" s="36"/>
      <c r="C25" s="36"/>
      <c r="D25" s="36"/>
      <c r="E25" s="36"/>
      <c r="F25" s="36"/>
      <c r="G25" s="36"/>
      <c r="H25" s="36"/>
      <c r="I25" s="31">
        <f>'7. financování SSL'!H25</f>
        <v>0</v>
      </c>
      <c r="J25" s="32"/>
      <c r="K25" s="32"/>
      <c r="L25" s="32"/>
      <c r="M25" s="33"/>
      <c r="N25" s="28" t="e">
        <f>I25/I23</f>
        <v>#DIV/0!</v>
      </c>
      <c r="O25" s="29"/>
      <c r="P25" s="29"/>
      <c r="Q25" s="34"/>
      <c r="R25" s="32">
        <f>'7. financování SSL'!M25</f>
        <v>0</v>
      </c>
      <c r="S25" s="32"/>
      <c r="T25" s="32"/>
      <c r="U25" s="32"/>
      <c r="V25" s="33"/>
      <c r="W25" s="28" t="e">
        <f>R25/R23</f>
        <v>#DIV/0!</v>
      </c>
      <c r="X25" s="29"/>
      <c r="Y25" s="29"/>
      <c r="Z25" s="30"/>
    </row>
    <row r="26" spans="1:27" s="6" customFormat="1" ht="15" customHeight="1" x14ac:dyDescent="0.2">
      <c r="A26" s="35" t="s">
        <v>25</v>
      </c>
      <c r="B26" s="36"/>
      <c r="C26" s="36"/>
      <c r="D26" s="36"/>
      <c r="E26" s="36"/>
      <c r="F26" s="36"/>
      <c r="G26" s="36"/>
      <c r="H26" s="36"/>
      <c r="I26" s="31">
        <f>'7. financování SSL'!H26</f>
        <v>0</v>
      </c>
      <c r="J26" s="32"/>
      <c r="K26" s="32"/>
      <c r="L26" s="32"/>
      <c r="M26" s="33"/>
      <c r="N26" s="28" t="e">
        <f>I26/I23</f>
        <v>#DIV/0!</v>
      </c>
      <c r="O26" s="29"/>
      <c r="P26" s="29"/>
      <c r="Q26" s="34"/>
      <c r="R26" s="32">
        <f>'7. financování SSL'!M26</f>
        <v>0</v>
      </c>
      <c r="S26" s="32"/>
      <c r="T26" s="32"/>
      <c r="U26" s="32"/>
      <c r="V26" s="33"/>
      <c r="W26" s="28" t="e">
        <f>R26/R23</f>
        <v>#DIV/0!</v>
      </c>
      <c r="X26" s="29"/>
      <c r="Y26" s="29"/>
      <c r="Z26" s="30"/>
    </row>
    <row r="27" spans="1:27" s="6" customFormat="1" ht="15" customHeight="1" x14ac:dyDescent="0.2">
      <c r="A27" s="35" t="s">
        <v>26</v>
      </c>
      <c r="B27" s="36"/>
      <c r="C27" s="36"/>
      <c r="D27" s="36"/>
      <c r="E27" s="36"/>
      <c r="F27" s="36"/>
      <c r="G27" s="36"/>
      <c r="H27" s="36"/>
      <c r="I27" s="31">
        <f>'7. financování SSL'!H24</f>
        <v>0</v>
      </c>
      <c r="J27" s="32"/>
      <c r="K27" s="32"/>
      <c r="L27" s="32"/>
      <c r="M27" s="33"/>
      <c r="N27" s="28" t="e">
        <f>I27/I23</f>
        <v>#DIV/0!</v>
      </c>
      <c r="O27" s="29"/>
      <c r="P27" s="29"/>
      <c r="Q27" s="34"/>
      <c r="R27" s="32">
        <f>'7. financování SSL'!M24</f>
        <v>0</v>
      </c>
      <c r="S27" s="32"/>
      <c r="T27" s="32"/>
      <c r="U27" s="32"/>
      <c r="V27" s="33"/>
      <c r="W27" s="28" t="e">
        <f>R27/R23</f>
        <v>#DIV/0!</v>
      </c>
      <c r="X27" s="29"/>
      <c r="Y27" s="29"/>
      <c r="Z27" s="30"/>
      <c r="AA27" s="8"/>
    </row>
    <row r="28" spans="1:27" s="6" customFormat="1" ht="15" customHeight="1" thickBot="1" x14ac:dyDescent="0.25">
      <c r="A28" s="37" t="s">
        <v>27</v>
      </c>
      <c r="B28" s="38"/>
      <c r="C28" s="38"/>
      <c r="D28" s="38"/>
      <c r="E28" s="38"/>
      <c r="F28" s="38"/>
      <c r="G28" s="38"/>
      <c r="H28" s="38"/>
      <c r="I28" s="49">
        <f>'7. financování SSL'!H22+'7. financování SSL'!H23+'7. financování SSL'!H27+'7. financování SSL'!H28+'7. financování SSL'!H29+'7. financování SSL'!H30+'7. financování SSL'!H31+'7. financování SSL'!H32+'7. financování SSL'!H33+'7. financování SSL'!H34+'7. financování SSL'!H36+'7. financování SSL'!H37+'7. financování SSL'!H38+'7. financování SSL'!H39</f>
        <v>0</v>
      </c>
      <c r="J28" s="50"/>
      <c r="K28" s="50"/>
      <c r="L28" s="50"/>
      <c r="M28" s="51"/>
      <c r="N28" s="52" t="e">
        <f>I28/I23</f>
        <v>#DIV/0!</v>
      </c>
      <c r="O28" s="53"/>
      <c r="P28" s="53"/>
      <c r="Q28" s="54"/>
      <c r="R28" s="50">
        <f>'7. financování SSL'!M22+'7. financování SSL'!M23+'7. financování SSL'!M27+'7. financování SSL'!M28+'7. financování SSL'!M29+'7. financování SSL'!M30+'7. financování SSL'!M31+'7. financování SSL'!M32+'7. financování SSL'!M33+'7. financování SSL'!M34+'7. financování SSL'!M36+'7. financování SSL'!M37+'7. financování SSL'!M38+'7. financování SSL'!M39</f>
        <v>0</v>
      </c>
      <c r="S28" s="50"/>
      <c r="T28" s="50"/>
      <c r="U28" s="50"/>
      <c r="V28" s="51"/>
      <c r="W28" s="52" t="e">
        <f>R28/R23</f>
        <v>#DIV/0!</v>
      </c>
      <c r="X28" s="53"/>
      <c r="Y28" s="53"/>
      <c r="Z28" s="126"/>
    </row>
    <row r="29" spans="1:27" s="6" customFormat="1" ht="19.899999999999999" customHeight="1" x14ac:dyDescent="0.2">
      <c r="A29" s="131" t="s">
        <v>28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3"/>
    </row>
    <row r="30" spans="1:27" s="6" customFormat="1" ht="15" customHeight="1" x14ac:dyDescent="0.2">
      <c r="A30" s="115" t="s">
        <v>29</v>
      </c>
      <c r="B30" s="116"/>
      <c r="C30" s="116"/>
      <c r="D30" s="116"/>
      <c r="E30" s="116"/>
      <c r="F30" s="116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7" s="6" customFormat="1" ht="15" customHeight="1" x14ac:dyDescent="0.2">
      <c r="A31" s="115" t="s">
        <v>30</v>
      </c>
      <c r="B31" s="116"/>
      <c r="C31" s="116"/>
      <c r="D31" s="116"/>
      <c r="E31" s="116"/>
      <c r="F31" s="116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3"/>
    </row>
    <row r="32" spans="1:27" s="6" customFormat="1" ht="15" customHeight="1" x14ac:dyDescent="0.2">
      <c r="A32" s="115" t="s">
        <v>31</v>
      </c>
      <c r="B32" s="116"/>
      <c r="C32" s="116"/>
      <c r="D32" s="116"/>
      <c r="E32" s="116"/>
      <c r="F32" s="116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3"/>
    </row>
    <row r="33" spans="1:30" s="6" customFormat="1" ht="15" customHeight="1" thickBot="1" x14ac:dyDescent="0.25">
      <c r="A33" s="92" t="s">
        <v>32</v>
      </c>
      <c r="B33" s="93"/>
      <c r="C33" s="93"/>
      <c r="D33" s="93"/>
      <c r="E33" s="93"/>
      <c r="F33" s="93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30"/>
    </row>
    <row r="34" spans="1:30" s="2" customFormat="1" ht="10.15" customHeight="1" x14ac:dyDescent="0.25">
      <c r="A34" s="150" t="s">
        <v>304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"/>
      <c r="AB34" s="3"/>
      <c r="AC34"/>
      <c r="AD34"/>
    </row>
    <row r="35" spans="1:30" s="2" customFormat="1" ht="10.15" customHeight="1" x14ac:dyDescent="0.25">
      <c r="A35" s="151" t="s">
        <v>312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"/>
      <c r="AB35" s="3"/>
      <c r="AC35"/>
      <c r="AD35"/>
    </row>
    <row r="36" spans="1:30" s="2" customFormat="1" ht="10.15" customHeight="1" x14ac:dyDescent="0.25">
      <c r="A36" s="151" t="s">
        <v>307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"/>
      <c r="AB36" s="3"/>
      <c r="AC36"/>
      <c r="AD36"/>
    </row>
    <row r="37" spans="1:30" s="2" customFormat="1" ht="12.75" customHeight="1" x14ac:dyDescent="0.25">
      <c r="AA37" s="1"/>
      <c r="AB37" s="3"/>
      <c r="AC37"/>
      <c r="AD37"/>
    </row>
    <row r="38" spans="1:30" s="2" customFormat="1" ht="12.75" customHeight="1" x14ac:dyDescent="0.25">
      <c r="AA38" s="1"/>
      <c r="AB38" s="3"/>
      <c r="AC38"/>
      <c r="AD38"/>
    </row>
    <row r="39" spans="1:30" s="2" customFormat="1" ht="12.75" customHeight="1" x14ac:dyDescent="0.25">
      <c r="AA39" s="1"/>
      <c r="AB39" s="3"/>
      <c r="AC39"/>
      <c r="AD39"/>
    </row>
    <row r="40" spans="1:30" s="2" customFormat="1" ht="12.75" customHeight="1" x14ac:dyDescent="0.25">
      <c r="AA40" s="1"/>
      <c r="AB40" s="3"/>
      <c r="AC40"/>
      <c r="AD40"/>
    </row>
    <row r="41" spans="1:30" s="2" customFormat="1" ht="12.75" customHeight="1" x14ac:dyDescent="0.25">
      <c r="AA41" s="1"/>
      <c r="AB41" s="3"/>
      <c r="AC41"/>
      <c r="AD41"/>
    </row>
    <row r="42" spans="1:30" s="2" customFormat="1" ht="12.75" customHeight="1" x14ac:dyDescent="0.25">
      <c r="AA42" s="1"/>
      <c r="AB42" s="3"/>
      <c r="AC42"/>
      <c r="AD42"/>
    </row>
    <row r="43" spans="1:30" s="2" customFormat="1" ht="12.75" customHeight="1" x14ac:dyDescent="0.25">
      <c r="AA43" s="1"/>
      <c r="AB43" s="3"/>
      <c r="AC43"/>
      <c r="AD43"/>
    </row>
    <row r="44" spans="1:30" s="2" customFormat="1" ht="12.75" customHeight="1" x14ac:dyDescent="0.25">
      <c r="AA44" s="1"/>
      <c r="AB44" s="3"/>
      <c r="AC44"/>
      <c r="AD44"/>
    </row>
    <row r="45" spans="1:30" s="2" customFormat="1" ht="12.75" customHeight="1" x14ac:dyDescent="0.25">
      <c r="AA45" s="1"/>
      <c r="AB45" s="3"/>
      <c r="AC45"/>
      <c r="AD45"/>
    </row>
    <row r="46" spans="1:30" s="2" customFormat="1" ht="12.75" customHeight="1" x14ac:dyDescent="0.25">
      <c r="AA46" s="1"/>
      <c r="AB46" s="3"/>
      <c r="AC46"/>
      <c r="AD46"/>
    </row>
    <row r="47" spans="1:30" s="2" customFormat="1" ht="12.75" customHeight="1" x14ac:dyDescent="0.25">
      <c r="AA47" s="1"/>
      <c r="AB47" s="3"/>
      <c r="AC47"/>
      <c r="AD47"/>
    </row>
    <row r="48" spans="1:30" s="2" customFormat="1" ht="12.75" customHeight="1" x14ac:dyDescent="0.25">
      <c r="AA48" s="1"/>
      <c r="AB48" s="3"/>
      <c r="AC48"/>
      <c r="AD48"/>
    </row>
    <row r="49" spans="27:30" s="2" customFormat="1" ht="12.75" customHeight="1" x14ac:dyDescent="0.25">
      <c r="AA49" s="1"/>
      <c r="AB49" s="3"/>
      <c r="AC49"/>
      <c r="AD49"/>
    </row>
    <row r="50" spans="27:30" s="2" customFormat="1" ht="12.75" customHeight="1" x14ac:dyDescent="0.25">
      <c r="AA50" s="1"/>
      <c r="AB50" s="3"/>
      <c r="AC50"/>
      <c r="AD50"/>
    </row>
    <row r="51" spans="27:30" s="2" customFormat="1" ht="12.75" customHeight="1" x14ac:dyDescent="0.25">
      <c r="AA51" s="1"/>
      <c r="AB51" s="3"/>
      <c r="AC51"/>
      <c r="AD51"/>
    </row>
    <row r="52" spans="27:30" s="2" customFormat="1" ht="12.75" customHeight="1" x14ac:dyDescent="0.25">
      <c r="AA52" s="1"/>
      <c r="AB52" s="3"/>
      <c r="AC52"/>
      <c r="AD52"/>
    </row>
    <row r="53" spans="27:30" s="2" customFormat="1" ht="12.75" customHeight="1" x14ac:dyDescent="0.25">
      <c r="AA53" s="1"/>
      <c r="AB53" s="3"/>
      <c r="AC53"/>
      <c r="AD53"/>
    </row>
    <row r="54" spans="27:30" s="2" customFormat="1" ht="12.75" customHeight="1" x14ac:dyDescent="0.25">
      <c r="AA54" s="1"/>
      <c r="AB54" s="3"/>
      <c r="AC54"/>
      <c r="AD54"/>
    </row>
    <row r="55" spans="27:30" s="2" customFormat="1" ht="12.75" customHeight="1" x14ac:dyDescent="0.25">
      <c r="AA55" s="1"/>
      <c r="AB55" s="3"/>
      <c r="AC55"/>
      <c r="AD55"/>
    </row>
    <row r="56" spans="27:30" s="2" customFormat="1" ht="12.75" customHeight="1" x14ac:dyDescent="0.25">
      <c r="AA56" s="1"/>
      <c r="AB56" s="3"/>
      <c r="AC56"/>
      <c r="AD56"/>
    </row>
    <row r="57" spans="27:30" s="2" customFormat="1" ht="12.75" customHeight="1" x14ac:dyDescent="0.25">
      <c r="AA57" s="1"/>
      <c r="AB57" s="3"/>
      <c r="AC57"/>
      <c r="AD57"/>
    </row>
    <row r="58" spans="27:30" s="2" customFormat="1" ht="12.75" customHeight="1" x14ac:dyDescent="0.25">
      <c r="AA58" s="1"/>
      <c r="AB58" s="3"/>
      <c r="AC58"/>
      <c r="AD58"/>
    </row>
    <row r="59" spans="27:30" s="2" customFormat="1" ht="12.75" customHeight="1" x14ac:dyDescent="0.25">
      <c r="AA59" s="1"/>
      <c r="AB59" s="3"/>
      <c r="AC59"/>
      <c r="AD59"/>
    </row>
    <row r="60" spans="27:30" s="2" customFormat="1" ht="12.75" customHeight="1" x14ac:dyDescent="0.25">
      <c r="AA60" s="1"/>
      <c r="AB60" s="3"/>
      <c r="AC60"/>
      <c r="AD60"/>
    </row>
    <row r="61" spans="27:30" s="2" customFormat="1" ht="12.75" customHeight="1" x14ac:dyDescent="0.25">
      <c r="AA61" s="1"/>
      <c r="AB61" s="3"/>
      <c r="AC61"/>
      <c r="AD61"/>
    </row>
    <row r="62" spans="27:30" s="2" customFormat="1" ht="12.75" customHeight="1" x14ac:dyDescent="0.25">
      <c r="AA62" s="1"/>
      <c r="AB62" s="3"/>
      <c r="AC62"/>
      <c r="AD62"/>
    </row>
    <row r="63" spans="27:30" s="2" customFormat="1" ht="12.75" customHeight="1" x14ac:dyDescent="0.25">
      <c r="AA63" s="1"/>
      <c r="AB63" s="3"/>
      <c r="AC63"/>
      <c r="AD63"/>
    </row>
    <row r="64" spans="27:30" s="2" customFormat="1" ht="12.75" customHeight="1" x14ac:dyDescent="0.25">
      <c r="AA64" s="1"/>
      <c r="AB64" s="3"/>
      <c r="AC64"/>
      <c r="AD64"/>
    </row>
    <row r="65" spans="27:30" s="2" customFormat="1" ht="12.75" customHeight="1" x14ac:dyDescent="0.25">
      <c r="AA65" s="1"/>
      <c r="AB65" s="3"/>
      <c r="AC65"/>
      <c r="AD65"/>
    </row>
    <row r="66" spans="27:30" s="2" customFormat="1" ht="12.75" customHeight="1" x14ac:dyDescent="0.25">
      <c r="AA66" s="1"/>
      <c r="AB66" s="3"/>
      <c r="AC66"/>
      <c r="AD66"/>
    </row>
    <row r="67" spans="27:30" s="2" customFormat="1" ht="12.75" customHeight="1" x14ac:dyDescent="0.25">
      <c r="AA67" s="1"/>
      <c r="AB67" s="3"/>
      <c r="AC67"/>
      <c r="AD67"/>
    </row>
    <row r="68" spans="27:30" s="2" customFormat="1" ht="12.75" customHeight="1" x14ac:dyDescent="0.25">
      <c r="AA68" s="1"/>
      <c r="AB68" s="3"/>
      <c r="AC68"/>
      <c r="AD68"/>
    </row>
    <row r="69" spans="27:30" s="2" customFormat="1" ht="12.75" customHeight="1" x14ac:dyDescent="0.25">
      <c r="AA69" s="1"/>
      <c r="AB69" s="3"/>
      <c r="AC69"/>
      <c r="AD69"/>
    </row>
    <row r="70" spans="27:30" s="2" customFormat="1" ht="12.75" customHeight="1" x14ac:dyDescent="0.25">
      <c r="AA70" s="1"/>
      <c r="AB70" s="3"/>
      <c r="AC70"/>
      <c r="AD70"/>
    </row>
    <row r="71" spans="27:30" s="2" customFormat="1" ht="12.75" customHeight="1" x14ac:dyDescent="0.25">
      <c r="AA71" s="1"/>
      <c r="AB71" s="3"/>
      <c r="AC71"/>
      <c r="AD71"/>
    </row>
    <row r="72" spans="27:30" s="2" customFormat="1" ht="12.75" customHeight="1" x14ac:dyDescent="0.25">
      <c r="AA72" s="1"/>
      <c r="AB72" s="3"/>
      <c r="AC72"/>
      <c r="AD72"/>
    </row>
    <row r="73" spans="27:30" s="2" customFormat="1" ht="12.75" customHeight="1" x14ac:dyDescent="0.25">
      <c r="AA73" s="1"/>
      <c r="AB73" s="3"/>
      <c r="AC73"/>
      <c r="AD73"/>
    </row>
    <row r="74" spans="27:30" s="2" customFormat="1" ht="12.75" customHeight="1" x14ac:dyDescent="0.25">
      <c r="AA74" s="1"/>
      <c r="AB74" s="3"/>
      <c r="AC74"/>
      <c r="AD74"/>
    </row>
    <row r="75" spans="27:30" s="2" customFormat="1" ht="12.75" customHeight="1" x14ac:dyDescent="0.25">
      <c r="AA75" s="1"/>
      <c r="AB75" s="3"/>
      <c r="AC75"/>
      <c r="AD75"/>
    </row>
    <row r="76" spans="27:30" s="2" customFormat="1" ht="12.75" customHeight="1" x14ac:dyDescent="0.25">
      <c r="AA76" s="1"/>
      <c r="AB76" s="3"/>
      <c r="AC76"/>
      <c r="AD76"/>
    </row>
    <row r="77" spans="27:30" s="2" customFormat="1" ht="12.75" customHeight="1" x14ac:dyDescent="0.25">
      <c r="AA77" s="1"/>
      <c r="AB77" s="3"/>
      <c r="AC77"/>
      <c r="AD77"/>
    </row>
    <row r="78" spans="27:30" s="2" customFormat="1" ht="12.75" customHeight="1" x14ac:dyDescent="0.25">
      <c r="AA78" s="1"/>
      <c r="AB78" s="3"/>
      <c r="AC78"/>
      <c r="AD78"/>
    </row>
    <row r="79" spans="27:30" s="2" customFormat="1" ht="12.75" customHeight="1" x14ac:dyDescent="0.25">
      <c r="AA79" s="1"/>
      <c r="AB79" s="3"/>
      <c r="AC79"/>
      <c r="AD79"/>
    </row>
    <row r="80" spans="27:30" s="2" customFormat="1" ht="12.75" customHeight="1" x14ac:dyDescent="0.25">
      <c r="AA80" s="1"/>
      <c r="AB80" s="3"/>
      <c r="AC80"/>
      <c r="AD80"/>
    </row>
    <row r="81" spans="27:30" s="2" customFormat="1" ht="12.75" customHeight="1" x14ac:dyDescent="0.25">
      <c r="AA81" s="1"/>
      <c r="AB81" s="3"/>
      <c r="AC81"/>
      <c r="AD81"/>
    </row>
    <row r="82" spans="27:30" s="2" customFormat="1" ht="12.75" customHeight="1" x14ac:dyDescent="0.25">
      <c r="AA82" s="1"/>
      <c r="AB82" s="3"/>
      <c r="AC82"/>
      <c r="AD82"/>
    </row>
    <row r="83" spans="27:30" s="2" customFormat="1" ht="12.75" customHeight="1" x14ac:dyDescent="0.25">
      <c r="AA83" s="1"/>
      <c r="AB83" s="3"/>
      <c r="AC83"/>
      <c r="AD83"/>
    </row>
    <row r="84" spans="27:30" s="2" customFormat="1" ht="12.75" customHeight="1" x14ac:dyDescent="0.25">
      <c r="AA84" s="1"/>
      <c r="AB84" s="3"/>
      <c r="AC84"/>
      <c r="AD84"/>
    </row>
    <row r="85" spans="27:30" s="2" customFormat="1" ht="12.75" customHeight="1" x14ac:dyDescent="0.25">
      <c r="AA85" s="1"/>
      <c r="AB85" s="3"/>
      <c r="AC85"/>
      <c r="AD85"/>
    </row>
    <row r="86" spans="27:30" s="2" customFormat="1" ht="12.75" customHeight="1" x14ac:dyDescent="0.25">
      <c r="AA86" s="1"/>
      <c r="AB86" s="3"/>
      <c r="AC86"/>
      <c r="AD86"/>
    </row>
    <row r="87" spans="27:30" s="2" customFormat="1" ht="12.75" customHeight="1" x14ac:dyDescent="0.25">
      <c r="AA87" s="1"/>
      <c r="AB87" s="3"/>
      <c r="AC87"/>
      <c r="AD87"/>
    </row>
    <row r="88" spans="27:30" s="2" customFormat="1" ht="12.75" customHeight="1" x14ac:dyDescent="0.25">
      <c r="AA88" s="1"/>
      <c r="AB88" s="3"/>
      <c r="AC88"/>
      <c r="AD88"/>
    </row>
    <row r="89" spans="27:30" s="2" customFormat="1" ht="12.75" customHeight="1" x14ac:dyDescent="0.25">
      <c r="AA89" s="1"/>
      <c r="AB89" s="3"/>
      <c r="AC89"/>
      <c r="AD89"/>
    </row>
    <row r="90" spans="27:30" s="2" customFormat="1" ht="12.75" customHeight="1" x14ac:dyDescent="0.25">
      <c r="AA90" s="1"/>
      <c r="AB90" s="3"/>
      <c r="AC90"/>
      <c r="AD90"/>
    </row>
    <row r="91" spans="27:30" s="2" customFormat="1" ht="12.75" customHeight="1" x14ac:dyDescent="0.25">
      <c r="AA91" s="1"/>
      <c r="AB91" s="3"/>
      <c r="AC91"/>
      <c r="AD91"/>
    </row>
    <row r="92" spans="27:30" s="2" customFormat="1" ht="12.75" customHeight="1" x14ac:dyDescent="0.25">
      <c r="AA92" s="1"/>
      <c r="AB92" s="3"/>
      <c r="AC92"/>
      <c r="AD92"/>
    </row>
    <row r="93" spans="27:30" s="2" customFormat="1" ht="12.75" customHeight="1" x14ac:dyDescent="0.25">
      <c r="AA93" s="1"/>
      <c r="AB93" s="3"/>
      <c r="AC93"/>
      <c r="AD93"/>
    </row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</sheetData>
  <sheetProtection algorithmName="SHA-512" hashValue="a3KvK0DDVLNKEvLXHFqcYZD2gVt+FvkIN9WwvK3rG64MxXLSdzjNytHacCi/zDYWfTmEtkFPwr7STZcAWtgcyg==" saltValue="3bl8bSMEWxFD0UY6twe94w==" spinCount="100000" sheet="1" formatRows="0"/>
  <protectedRanges>
    <protectedRange sqref="G6 G8:Z10 G15 A20 G13:Z13" name="Oblast1"/>
    <protectedRange sqref="G11:Z11" name="Oblast1_1"/>
    <protectedRange sqref="G12:Z12" name="Oblast1_2"/>
    <protectedRange sqref="G30:Z32" name="Oblast1_1_1"/>
    <protectedRange sqref="G33:Z33" name="Oblast1_3"/>
  </protectedRanges>
  <mergeCells count="85">
    <mergeCell ref="A29:Z29"/>
    <mergeCell ref="A30:F30"/>
    <mergeCell ref="G30:Z30"/>
    <mergeCell ref="A31:F31"/>
    <mergeCell ref="G31:Z31"/>
    <mergeCell ref="A34:Z34"/>
    <mergeCell ref="A35:Z35"/>
    <mergeCell ref="A36:Z36"/>
    <mergeCell ref="A32:F32"/>
    <mergeCell ref="G32:Z32"/>
    <mergeCell ref="A33:F33"/>
    <mergeCell ref="G33:Z33"/>
    <mergeCell ref="R28:V28"/>
    <mergeCell ref="W28:Z28"/>
    <mergeCell ref="A13:F13"/>
    <mergeCell ref="G13:Z13"/>
    <mergeCell ref="A10:F10"/>
    <mergeCell ref="A12:F12"/>
    <mergeCell ref="G12:Z12"/>
    <mergeCell ref="A14:Z14"/>
    <mergeCell ref="A15:F15"/>
    <mergeCell ref="G15:Z15"/>
    <mergeCell ref="A16:F16"/>
    <mergeCell ref="G16:Z16"/>
    <mergeCell ref="A17:F17"/>
    <mergeCell ref="G17:Z17"/>
    <mergeCell ref="A18:F18"/>
    <mergeCell ref="G18:Z18"/>
    <mergeCell ref="A9:F9"/>
    <mergeCell ref="G9:Z9"/>
    <mergeCell ref="G10:Z10"/>
    <mergeCell ref="A11:F11"/>
    <mergeCell ref="G11:N11"/>
    <mergeCell ref="O11:S11"/>
    <mergeCell ref="T11:Z11"/>
    <mergeCell ref="A1:M1"/>
    <mergeCell ref="N1:Z1"/>
    <mergeCell ref="A2:Z2"/>
    <mergeCell ref="A3:Z3"/>
    <mergeCell ref="A4:Z4"/>
    <mergeCell ref="A5:Z5"/>
    <mergeCell ref="A6:F6"/>
    <mergeCell ref="G6:Z6"/>
    <mergeCell ref="A7:Z7"/>
    <mergeCell ref="A8:F8"/>
    <mergeCell ref="G8:Z8"/>
    <mergeCell ref="A19:S19"/>
    <mergeCell ref="T19:W19"/>
    <mergeCell ref="X19:Z19"/>
    <mergeCell ref="A20:Z20"/>
    <mergeCell ref="A21:H22"/>
    <mergeCell ref="I21:Q21"/>
    <mergeCell ref="R21:Z21"/>
    <mergeCell ref="I22:M22"/>
    <mergeCell ref="N22:Q22"/>
    <mergeCell ref="R22:V22"/>
    <mergeCell ref="W22:Z22"/>
    <mergeCell ref="R23:V23"/>
    <mergeCell ref="W23:Z23"/>
    <mergeCell ref="I24:M24"/>
    <mergeCell ref="I25:M25"/>
    <mergeCell ref="N25:Q25"/>
    <mergeCell ref="R25:V25"/>
    <mergeCell ref="W25:Z25"/>
    <mergeCell ref="N24:Q24"/>
    <mergeCell ref="R24:V24"/>
    <mergeCell ref="W24:Z24"/>
    <mergeCell ref="A26:H26"/>
    <mergeCell ref="A27:H27"/>
    <mergeCell ref="A28:H28"/>
    <mergeCell ref="I23:M23"/>
    <mergeCell ref="N23:Q23"/>
    <mergeCell ref="I26:M26"/>
    <mergeCell ref="N26:Q26"/>
    <mergeCell ref="A23:H23"/>
    <mergeCell ref="A24:H24"/>
    <mergeCell ref="A25:H25"/>
    <mergeCell ref="I28:M28"/>
    <mergeCell ref="N28:Q28"/>
    <mergeCell ref="W26:Z26"/>
    <mergeCell ref="I27:M27"/>
    <mergeCell ref="N27:Q27"/>
    <mergeCell ref="R27:V27"/>
    <mergeCell ref="W27:Z27"/>
    <mergeCell ref="R26:V26"/>
  </mergeCells>
  <pageMargins left="0.7" right="0.80208333333333337" top="0.75" bottom="0.75" header="0.3" footer="0.3"/>
  <pageSetup paperSize="9" orientation="portrait" r:id="rId1"/>
  <headerFooter>
    <oddHeader xml:space="preserve">&amp;C&amp;"Tahoma,Obyčejné"&amp;6Magistrát města Brna - Odbor sociální péče
Program I - ZÁVĚREČNÁ ZPRÁVA&amp;7
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3C9E5C-B999-441E-80AC-065A0BB3E310}">
          <x14:formula1>
            <xm:f>working!$A$1:$A$34</xm:f>
          </x14:formula1>
          <xm:sqref>G8:Z8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2BC9F-FA27-412C-BCFF-DE36969FE973}">
  <dimension ref="A1:A34"/>
  <sheetViews>
    <sheetView workbookViewId="0">
      <selection activeCell="I29" sqref="I29"/>
    </sheetView>
  </sheetViews>
  <sheetFormatPr defaultRowHeight="15" x14ac:dyDescent="0.25"/>
  <cols>
    <col min="1" max="1" width="46" customWidth="1"/>
  </cols>
  <sheetData>
    <row r="1" spans="1:1" x14ac:dyDescent="0.25">
      <c r="A1" s="23" t="s">
        <v>268</v>
      </c>
    </row>
    <row r="2" spans="1:1" x14ac:dyDescent="0.25">
      <c r="A2" s="22" t="s">
        <v>269</v>
      </c>
    </row>
    <row r="3" spans="1:1" x14ac:dyDescent="0.25">
      <c r="A3" s="22" t="s">
        <v>270</v>
      </c>
    </row>
    <row r="4" spans="1:1" x14ac:dyDescent="0.25">
      <c r="A4" s="22" t="s">
        <v>271</v>
      </c>
    </row>
    <row r="5" spans="1:1" x14ac:dyDescent="0.25">
      <c r="A5" s="22" t="s">
        <v>272</v>
      </c>
    </row>
    <row r="6" spans="1:1" x14ac:dyDescent="0.25">
      <c r="A6" s="22" t="s">
        <v>273</v>
      </c>
    </row>
    <row r="7" spans="1:1" x14ac:dyDescent="0.25">
      <c r="A7" s="22" t="s">
        <v>274</v>
      </c>
    </row>
    <row r="8" spans="1:1" x14ac:dyDescent="0.25">
      <c r="A8" s="22" t="s">
        <v>275</v>
      </c>
    </row>
    <row r="9" spans="1:1" x14ac:dyDescent="0.25">
      <c r="A9" s="24" t="s">
        <v>276</v>
      </c>
    </row>
    <row r="10" spans="1:1" x14ac:dyDescent="0.25">
      <c r="A10" s="24" t="s">
        <v>277</v>
      </c>
    </row>
    <row r="11" spans="1:1" x14ac:dyDescent="0.25">
      <c r="A11" s="24" t="s">
        <v>278</v>
      </c>
    </row>
    <row r="12" spans="1:1" x14ac:dyDescent="0.25">
      <c r="A12" s="24" t="s">
        <v>279</v>
      </c>
    </row>
    <row r="13" spans="1:1" x14ac:dyDescent="0.25">
      <c r="A13" s="24" t="s">
        <v>280</v>
      </c>
    </row>
    <row r="14" spans="1:1" x14ac:dyDescent="0.25">
      <c r="A14" s="24" t="s">
        <v>281</v>
      </c>
    </row>
    <row r="15" spans="1:1" ht="30" x14ac:dyDescent="0.25">
      <c r="A15" s="24" t="s">
        <v>282</v>
      </c>
    </row>
    <row r="16" spans="1:1" x14ac:dyDescent="0.25">
      <c r="A16" s="24" t="s">
        <v>283</v>
      </c>
    </row>
    <row r="17" spans="1:1" x14ac:dyDescent="0.25">
      <c r="A17" s="24" t="s">
        <v>284</v>
      </c>
    </row>
    <row r="18" spans="1:1" x14ac:dyDescent="0.25">
      <c r="A18" s="24" t="s">
        <v>285</v>
      </c>
    </row>
    <row r="19" spans="1:1" x14ac:dyDescent="0.25">
      <c r="A19" s="24" t="s">
        <v>286</v>
      </c>
    </row>
    <row r="20" spans="1:1" x14ac:dyDescent="0.25">
      <c r="A20" s="24" t="s">
        <v>287</v>
      </c>
    </row>
    <row r="21" spans="1:1" x14ac:dyDescent="0.25">
      <c r="A21" s="24" t="s">
        <v>288</v>
      </c>
    </row>
    <row r="22" spans="1:1" x14ac:dyDescent="0.25">
      <c r="A22" s="24" t="s">
        <v>289</v>
      </c>
    </row>
    <row r="23" spans="1:1" x14ac:dyDescent="0.25">
      <c r="A23" s="24" t="s">
        <v>290</v>
      </c>
    </row>
    <row r="24" spans="1:1" x14ac:dyDescent="0.25">
      <c r="A24" s="24" t="s">
        <v>291</v>
      </c>
    </row>
    <row r="25" spans="1:1" x14ac:dyDescent="0.25">
      <c r="A25" s="24" t="s">
        <v>292</v>
      </c>
    </row>
    <row r="26" spans="1:1" x14ac:dyDescent="0.25">
      <c r="A26" s="24" t="s">
        <v>293</v>
      </c>
    </row>
    <row r="27" spans="1:1" x14ac:dyDescent="0.25">
      <c r="A27" s="24" t="s">
        <v>294</v>
      </c>
    </row>
    <row r="28" spans="1:1" x14ac:dyDescent="0.25">
      <c r="A28" s="24" t="s">
        <v>295</v>
      </c>
    </row>
    <row r="29" spans="1:1" ht="30" x14ac:dyDescent="0.25">
      <c r="A29" s="24" t="s">
        <v>296</v>
      </c>
    </row>
    <row r="30" spans="1:1" x14ac:dyDescent="0.25">
      <c r="A30" s="24" t="s">
        <v>297</v>
      </c>
    </row>
    <row r="31" spans="1:1" x14ac:dyDescent="0.25">
      <c r="A31" s="24" t="s">
        <v>298</v>
      </c>
    </row>
    <row r="32" spans="1:1" x14ac:dyDescent="0.25">
      <c r="A32" s="24" t="s">
        <v>299</v>
      </c>
    </row>
    <row r="33" spans="1:1" x14ac:dyDescent="0.25">
      <c r="A33" s="24" t="s">
        <v>300</v>
      </c>
    </row>
    <row r="34" spans="1:1" x14ac:dyDescent="0.25">
      <c r="A34" s="24" t="s">
        <v>301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53"/>
  <sheetViews>
    <sheetView zoomScale="140" zoomScaleNormal="140" workbookViewId="0">
      <selection activeCell="A20" sqref="A20:Z20"/>
    </sheetView>
  </sheetViews>
  <sheetFormatPr defaultRowHeight="15" x14ac:dyDescent="0.25"/>
  <cols>
    <col min="1" max="26" width="3.28515625" style="2" customWidth="1"/>
    <col min="27" max="27" width="3.28515625" style="1" customWidth="1"/>
    <col min="28" max="28" width="9.140625" style="3"/>
  </cols>
  <sheetData>
    <row r="1" spans="1:26" s="9" customFormat="1" ht="20.100000000000001" customHeight="1" thickBot="1" x14ac:dyDescent="0.25">
      <c r="A1" s="89" t="s">
        <v>33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1"/>
    </row>
    <row r="2" spans="1:26" s="1" customFormat="1" ht="15" customHeight="1" x14ac:dyDescent="0.2">
      <c r="A2" s="154" t="s">
        <v>34</v>
      </c>
      <c r="B2" s="155"/>
      <c r="C2" s="155"/>
      <c r="D2" s="155"/>
      <c r="E2" s="155"/>
      <c r="F2" s="155"/>
      <c r="G2" s="156">
        <f>'1. základní údaje'!G6</f>
        <v>0</v>
      </c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7"/>
    </row>
    <row r="3" spans="1:26" s="1" customFormat="1" ht="12.75" customHeight="1" x14ac:dyDescent="0.2">
      <c r="A3" s="158" t="s">
        <v>35</v>
      </c>
      <c r="B3" s="159"/>
      <c r="C3" s="159"/>
      <c r="D3" s="159"/>
      <c r="E3" s="159"/>
      <c r="F3" s="159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3"/>
    </row>
    <row r="4" spans="1:26" s="1" customFormat="1" ht="12.75" customHeight="1" x14ac:dyDescent="0.2">
      <c r="A4" s="158" t="s">
        <v>36</v>
      </c>
      <c r="B4" s="159"/>
      <c r="C4" s="159"/>
      <c r="D4" s="159"/>
      <c r="E4" s="159"/>
      <c r="F4" s="159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3"/>
    </row>
    <row r="5" spans="1:26" s="1" customFormat="1" ht="12.75" customHeight="1" x14ac:dyDescent="0.2">
      <c r="A5" s="158" t="s">
        <v>37</v>
      </c>
      <c r="B5" s="159"/>
      <c r="C5" s="159"/>
      <c r="D5" s="159"/>
      <c r="E5" s="159"/>
      <c r="F5" s="159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3"/>
    </row>
    <row r="6" spans="1:26" s="1" customFormat="1" ht="12.75" customHeight="1" thickBot="1" x14ac:dyDescent="0.25">
      <c r="A6" s="158" t="s">
        <v>38</v>
      </c>
      <c r="B6" s="159"/>
      <c r="C6" s="159"/>
      <c r="D6" s="159"/>
      <c r="E6" s="159"/>
      <c r="F6" s="159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3"/>
    </row>
    <row r="7" spans="1:26" s="4" customFormat="1" ht="20.100000000000001" customHeight="1" x14ac:dyDescent="0.25">
      <c r="A7" s="160" t="s">
        <v>40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2"/>
    </row>
    <row r="8" spans="1:26" s="1" customFormat="1" ht="12.75" customHeight="1" x14ac:dyDescent="0.2">
      <c r="A8" s="163" t="s">
        <v>41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5"/>
    </row>
    <row r="9" spans="1:26" s="1" customFormat="1" ht="12.75" customHeight="1" x14ac:dyDescent="0.2">
      <c r="A9" s="158" t="s">
        <v>29</v>
      </c>
      <c r="B9" s="159"/>
      <c r="C9" s="159"/>
      <c r="D9" s="159"/>
      <c r="E9" s="159"/>
      <c r="F9" s="159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3"/>
    </row>
    <row r="10" spans="1:26" s="1" customFormat="1" ht="12.75" customHeight="1" x14ac:dyDescent="0.2">
      <c r="A10" s="158" t="s">
        <v>30</v>
      </c>
      <c r="B10" s="159"/>
      <c r="C10" s="159"/>
      <c r="D10" s="159"/>
      <c r="E10" s="159"/>
      <c r="F10" s="159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3"/>
    </row>
    <row r="11" spans="1:26" s="1" customFormat="1" ht="12.75" customHeight="1" x14ac:dyDescent="0.2">
      <c r="A11" s="158" t="s">
        <v>31</v>
      </c>
      <c r="B11" s="159"/>
      <c r="C11" s="159"/>
      <c r="D11" s="159"/>
      <c r="E11" s="159"/>
      <c r="F11" s="159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3"/>
    </row>
    <row r="12" spans="1:26" s="1" customFormat="1" ht="12.75" customHeight="1" x14ac:dyDescent="0.2">
      <c r="A12" s="158" t="s">
        <v>32</v>
      </c>
      <c r="B12" s="159"/>
      <c r="C12" s="159"/>
      <c r="D12" s="159"/>
      <c r="E12" s="159"/>
      <c r="F12" s="159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3"/>
    </row>
    <row r="13" spans="1:26" s="1" customFormat="1" ht="12.75" customHeight="1" x14ac:dyDescent="0.2">
      <c r="A13" s="163" t="s">
        <v>42</v>
      </c>
      <c r="B13" s="164"/>
      <c r="C13" s="164"/>
      <c r="D13" s="164"/>
      <c r="E13" s="164"/>
      <c r="F13" s="164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7"/>
    </row>
    <row r="14" spans="1:26" s="1" customFormat="1" ht="12.75" customHeight="1" x14ac:dyDescent="0.2">
      <c r="A14" s="158" t="s">
        <v>43</v>
      </c>
      <c r="B14" s="159"/>
      <c r="C14" s="159"/>
      <c r="D14" s="159"/>
      <c r="E14" s="159"/>
      <c r="F14" s="168"/>
      <c r="G14" s="25"/>
      <c r="H14" s="169" t="s">
        <v>44</v>
      </c>
      <c r="I14" s="169"/>
      <c r="J14" s="169"/>
      <c r="K14" s="25"/>
      <c r="L14" s="169" t="s">
        <v>45</v>
      </c>
      <c r="M14" s="169"/>
      <c r="N14" s="169"/>
      <c r="O14" s="25"/>
      <c r="P14" s="169" t="s">
        <v>46</v>
      </c>
      <c r="Q14" s="169"/>
      <c r="R14" s="169"/>
      <c r="S14" s="118"/>
      <c r="T14" s="118"/>
      <c r="U14" s="118"/>
      <c r="V14" s="118"/>
      <c r="W14" s="118"/>
      <c r="X14" s="118"/>
      <c r="Y14" s="118"/>
      <c r="Z14" s="119"/>
    </row>
    <row r="15" spans="1:26" s="1" customFormat="1" ht="12.75" customHeight="1" x14ac:dyDescent="0.2">
      <c r="A15" s="158" t="s">
        <v>29</v>
      </c>
      <c r="B15" s="159"/>
      <c r="C15" s="159"/>
      <c r="D15" s="159"/>
      <c r="E15" s="159"/>
      <c r="F15" s="159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6"/>
    </row>
    <row r="16" spans="1:26" s="1" customFormat="1" ht="12.75" customHeight="1" x14ac:dyDescent="0.2">
      <c r="A16" s="158" t="s">
        <v>30</v>
      </c>
      <c r="B16" s="159"/>
      <c r="C16" s="159"/>
      <c r="D16" s="159"/>
      <c r="E16" s="159"/>
      <c r="F16" s="159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3"/>
    </row>
    <row r="17" spans="1:26" s="1" customFormat="1" ht="12.75" customHeight="1" x14ac:dyDescent="0.2">
      <c r="A17" s="158" t="s">
        <v>31</v>
      </c>
      <c r="B17" s="159"/>
      <c r="C17" s="159"/>
      <c r="D17" s="159"/>
      <c r="E17" s="159"/>
      <c r="F17" s="159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3"/>
    </row>
    <row r="18" spans="1:26" s="1" customFormat="1" ht="12.75" customHeight="1" thickBot="1" x14ac:dyDescent="0.25">
      <c r="A18" s="173" t="s">
        <v>32</v>
      </c>
      <c r="B18" s="174"/>
      <c r="C18" s="174"/>
      <c r="D18" s="174"/>
      <c r="E18" s="174"/>
      <c r="F18" s="174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30"/>
    </row>
    <row r="19" spans="1:26" s="5" customFormat="1" ht="19.899999999999999" customHeight="1" x14ac:dyDescent="0.15">
      <c r="A19" s="160" t="s">
        <v>308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2"/>
    </row>
    <row r="20" spans="1:26" s="5" customFormat="1" ht="79.900000000000006" customHeight="1" thickBot="1" x14ac:dyDescent="0.2">
      <c r="A20" s="170"/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2"/>
    </row>
    <row r="21" spans="1:26" s="5" customFormat="1" ht="12.75" customHeight="1" x14ac:dyDescent="0.15"/>
    <row r="22" spans="1:26" s="5" customFormat="1" ht="12.75" customHeight="1" x14ac:dyDescent="0.15"/>
    <row r="23" spans="1:26" s="5" customFormat="1" ht="12.75" customHeight="1" x14ac:dyDescent="0.15"/>
    <row r="24" spans="1:26" s="5" customFormat="1" ht="12.75" customHeight="1" x14ac:dyDescent="0.15"/>
    <row r="25" spans="1:26" s="5" customFormat="1" ht="12.75" customHeight="1" x14ac:dyDescent="0.15"/>
    <row r="26" spans="1:26" s="5" customFormat="1" ht="12.75" customHeight="1" x14ac:dyDescent="0.15"/>
    <row r="27" spans="1:26" s="5" customFormat="1" ht="12.75" customHeight="1" x14ac:dyDescent="0.15"/>
    <row r="28" spans="1:26" s="5" customFormat="1" ht="12.75" customHeight="1" x14ac:dyDescent="0.15"/>
    <row r="29" spans="1:26" s="5" customFormat="1" ht="12.75" customHeight="1" x14ac:dyDescent="0.15"/>
    <row r="30" spans="1:26" s="5" customFormat="1" ht="12.75" customHeight="1" x14ac:dyDescent="0.15"/>
    <row r="31" spans="1:26" s="5" customFormat="1" ht="12.75" customHeight="1" x14ac:dyDescent="0.15"/>
    <row r="32" spans="1:26" s="5" customFormat="1" ht="12.75" customHeight="1" x14ac:dyDescent="0.15"/>
    <row r="33" spans="27:30" s="5" customFormat="1" ht="12.75" customHeight="1" x14ac:dyDescent="0.15"/>
    <row r="34" spans="27:30" s="5" customFormat="1" ht="12.75" customHeight="1" x14ac:dyDescent="0.15"/>
    <row r="35" spans="27:30" s="5" customFormat="1" ht="12.75" customHeight="1" x14ac:dyDescent="0.15"/>
    <row r="36" spans="27:30" s="5" customFormat="1" ht="12.75" customHeight="1" x14ac:dyDescent="0.15"/>
    <row r="37" spans="27:30" s="5" customFormat="1" ht="12.75" customHeight="1" x14ac:dyDescent="0.15"/>
    <row r="38" spans="27:30" s="5" customFormat="1" ht="12.75" customHeight="1" x14ac:dyDescent="0.15"/>
    <row r="39" spans="27:30" s="2" customFormat="1" ht="12.75" customHeight="1" x14ac:dyDescent="0.25">
      <c r="AA39" s="1"/>
      <c r="AB39" s="3"/>
      <c r="AC39"/>
      <c r="AD39"/>
    </row>
    <row r="40" spans="27:30" s="2" customFormat="1" ht="12.75" customHeight="1" x14ac:dyDescent="0.25">
      <c r="AA40" s="1"/>
      <c r="AB40" s="3"/>
      <c r="AC40"/>
      <c r="AD40"/>
    </row>
    <row r="41" spans="27:30" s="2" customFormat="1" ht="12.75" customHeight="1" x14ac:dyDescent="0.25">
      <c r="AA41" s="1"/>
      <c r="AB41" s="3"/>
      <c r="AC41"/>
      <c r="AD41"/>
    </row>
    <row r="42" spans="27:30" s="2" customFormat="1" ht="12.75" customHeight="1" x14ac:dyDescent="0.25">
      <c r="AA42" s="1"/>
      <c r="AB42" s="3"/>
      <c r="AC42"/>
      <c r="AD42"/>
    </row>
    <row r="43" spans="27:30" s="2" customFormat="1" ht="12.75" customHeight="1" x14ac:dyDescent="0.25">
      <c r="AA43" s="1"/>
      <c r="AB43" s="3"/>
      <c r="AC43"/>
      <c r="AD43"/>
    </row>
    <row r="44" spans="27:30" s="2" customFormat="1" ht="12.75" customHeight="1" x14ac:dyDescent="0.25">
      <c r="AA44" s="1"/>
      <c r="AB44" s="3"/>
      <c r="AC44"/>
      <c r="AD44"/>
    </row>
    <row r="45" spans="27:30" s="2" customFormat="1" ht="12.75" customHeight="1" x14ac:dyDescent="0.25">
      <c r="AA45" s="1"/>
      <c r="AB45" s="3"/>
      <c r="AC45"/>
      <c r="AD45"/>
    </row>
    <row r="46" spans="27:30" s="2" customFormat="1" ht="12.75" customHeight="1" x14ac:dyDescent="0.25">
      <c r="AA46" s="1"/>
      <c r="AB46" s="3"/>
      <c r="AC46"/>
      <c r="AD46"/>
    </row>
    <row r="47" spans="27:30" s="2" customFormat="1" ht="12.75" customHeight="1" x14ac:dyDescent="0.25">
      <c r="AA47" s="1"/>
      <c r="AB47" s="3"/>
      <c r="AC47"/>
      <c r="AD47"/>
    </row>
    <row r="48" spans="27:30" s="2" customFormat="1" ht="12.75" customHeight="1" x14ac:dyDescent="0.25">
      <c r="AA48" s="1"/>
      <c r="AB48" s="3"/>
      <c r="AC48"/>
      <c r="AD48"/>
    </row>
    <row r="49" spans="27:30" s="2" customFormat="1" ht="12.75" customHeight="1" x14ac:dyDescent="0.25">
      <c r="AA49" s="1"/>
      <c r="AB49" s="3"/>
      <c r="AC49"/>
      <c r="AD49"/>
    </row>
    <row r="50" spans="27:30" s="2" customFormat="1" ht="12.75" customHeight="1" x14ac:dyDescent="0.25">
      <c r="AA50" s="1"/>
      <c r="AB50" s="3"/>
      <c r="AC50"/>
      <c r="AD50"/>
    </row>
    <row r="51" spans="27:30" s="2" customFormat="1" ht="12.75" customHeight="1" x14ac:dyDescent="0.25">
      <c r="AA51" s="1"/>
      <c r="AB51" s="3"/>
      <c r="AC51"/>
      <c r="AD51"/>
    </row>
    <row r="52" spans="27:30" s="2" customFormat="1" ht="12.75" customHeight="1" x14ac:dyDescent="0.25">
      <c r="AA52" s="1"/>
      <c r="AB52" s="3"/>
      <c r="AC52"/>
      <c r="AD52"/>
    </row>
    <row r="53" spans="27:30" s="2" customFormat="1" ht="12.75" customHeight="1" x14ac:dyDescent="0.25">
      <c r="AA53" s="1"/>
      <c r="AB53" s="3"/>
      <c r="AC53"/>
      <c r="AD53"/>
    </row>
    <row r="54" spans="27:30" s="2" customFormat="1" ht="12.75" customHeight="1" x14ac:dyDescent="0.25">
      <c r="AA54" s="1"/>
      <c r="AB54" s="3"/>
      <c r="AC54"/>
      <c r="AD54"/>
    </row>
    <row r="55" spans="27:30" s="2" customFormat="1" ht="12.75" customHeight="1" x14ac:dyDescent="0.25">
      <c r="AA55" s="1"/>
      <c r="AB55" s="3"/>
      <c r="AC55"/>
      <c r="AD55"/>
    </row>
    <row r="56" spans="27:30" s="2" customFormat="1" ht="12.75" customHeight="1" x14ac:dyDescent="0.25">
      <c r="AA56" s="1"/>
      <c r="AB56" s="3"/>
      <c r="AC56"/>
      <c r="AD56"/>
    </row>
    <row r="57" spans="27:30" s="2" customFormat="1" ht="12.75" customHeight="1" x14ac:dyDescent="0.25">
      <c r="AA57" s="1"/>
      <c r="AB57" s="3"/>
      <c r="AC57"/>
      <c r="AD57"/>
    </row>
    <row r="58" spans="27:30" s="2" customFormat="1" ht="12.75" customHeight="1" x14ac:dyDescent="0.25">
      <c r="AA58" s="1"/>
      <c r="AB58" s="3"/>
      <c r="AC58"/>
      <c r="AD58"/>
    </row>
    <row r="59" spans="27:30" s="2" customFormat="1" ht="12.75" customHeight="1" x14ac:dyDescent="0.25">
      <c r="AA59" s="1"/>
      <c r="AB59" s="3"/>
      <c r="AC59"/>
      <c r="AD59"/>
    </row>
    <row r="60" spans="27:30" s="2" customFormat="1" ht="12.75" customHeight="1" x14ac:dyDescent="0.25">
      <c r="AA60" s="1"/>
      <c r="AB60" s="3"/>
      <c r="AC60"/>
      <c r="AD60"/>
    </row>
    <row r="61" spans="27:30" s="2" customFormat="1" ht="12.75" customHeight="1" x14ac:dyDescent="0.25">
      <c r="AA61" s="1"/>
      <c r="AB61" s="3"/>
      <c r="AC61"/>
      <c r="AD61"/>
    </row>
    <row r="62" spans="27:30" s="2" customFormat="1" ht="12.75" customHeight="1" x14ac:dyDescent="0.25">
      <c r="AA62" s="1"/>
      <c r="AB62" s="3"/>
      <c r="AC62"/>
      <c r="AD62"/>
    </row>
    <row r="63" spans="27:30" s="2" customFormat="1" ht="12.75" customHeight="1" x14ac:dyDescent="0.25">
      <c r="AA63" s="1"/>
      <c r="AB63" s="3"/>
      <c r="AC63"/>
      <c r="AD63"/>
    </row>
    <row r="64" spans="27:30" s="2" customFormat="1" ht="12.75" customHeight="1" x14ac:dyDescent="0.25">
      <c r="AA64" s="1"/>
      <c r="AB64" s="3"/>
      <c r="AC64"/>
      <c r="AD64"/>
    </row>
    <row r="65" spans="27:30" s="2" customFormat="1" ht="12.75" customHeight="1" x14ac:dyDescent="0.25">
      <c r="AA65" s="1"/>
      <c r="AB65" s="3"/>
      <c r="AC65"/>
      <c r="AD65"/>
    </row>
    <row r="66" spans="27:30" s="2" customFormat="1" ht="12.75" customHeight="1" x14ac:dyDescent="0.25">
      <c r="AA66" s="1"/>
      <c r="AB66" s="3"/>
      <c r="AC66"/>
      <c r="AD66"/>
    </row>
    <row r="67" spans="27:30" s="2" customFormat="1" ht="12.75" customHeight="1" x14ac:dyDescent="0.25">
      <c r="AA67" s="1"/>
      <c r="AB67" s="3"/>
      <c r="AC67"/>
      <c r="AD67"/>
    </row>
    <row r="68" spans="27:30" s="2" customFormat="1" ht="12.75" customHeight="1" x14ac:dyDescent="0.25">
      <c r="AA68" s="1"/>
      <c r="AB68" s="3"/>
      <c r="AC68"/>
      <c r="AD68"/>
    </row>
    <row r="69" spans="27:30" s="2" customFormat="1" ht="12.75" customHeight="1" x14ac:dyDescent="0.25">
      <c r="AA69" s="1"/>
      <c r="AB69" s="3"/>
      <c r="AC69"/>
      <c r="AD69"/>
    </row>
    <row r="70" spans="27:30" s="2" customFormat="1" ht="12.75" customHeight="1" x14ac:dyDescent="0.25">
      <c r="AA70" s="1"/>
      <c r="AB70" s="3"/>
      <c r="AC70"/>
      <c r="AD70"/>
    </row>
    <row r="71" spans="27:30" s="2" customFormat="1" ht="12.75" customHeight="1" x14ac:dyDescent="0.25">
      <c r="AA71" s="1"/>
      <c r="AB71" s="3"/>
      <c r="AC71"/>
      <c r="AD71"/>
    </row>
    <row r="72" spans="27:30" s="2" customFormat="1" ht="12.75" customHeight="1" x14ac:dyDescent="0.25">
      <c r="AA72" s="1"/>
      <c r="AB72" s="3"/>
      <c r="AC72"/>
      <c r="AD72"/>
    </row>
    <row r="73" spans="27:30" s="2" customFormat="1" ht="12.75" customHeight="1" x14ac:dyDescent="0.25">
      <c r="AA73" s="1"/>
      <c r="AB73" s="3"/>
      <c r="AC73"/>
      <c r="AD73"/>
    </row>
    <row r="74" spans="27:30" s="2" customFormat="1" ht="12.75" customHeight="1" x14ac:dyDescent="0.25">
      <c r="AA74" s="1"/>
      <c r="AB74" s="3"/>
      <c r="AC74"/>
      <c r="AD74"/>
    </row>
    <row r="75" spans="27:30" s="2" customFormat="1" ht="12.75" customHeight="1" x14ac:dyDescent="0.25">
      <c r="AA75" s="1"/>
      <c r="AB75" s="3"/>
      <c r="AC75"/>
      <c r="AD75"/>
    </row>
    <row r="76" spans="27:30" s="2" customFormat="1" ht="12.75" customHeight="1" x14ac:dyDescent="0.25">
      <c r="AA76" s="1"/>
      <c r="AB76" s="3"/>
      <c r="AC76"/>
      <c r="AD76"/>
    </row>
    <row r="77" spans="27:30" s="2" customFormat="1" ht="12.75" customHeight="1" x14ac:dyDescent="0.25">
      <c r="AA77" s="1"/>
      <c r="AB77" s="3"/>
      <c r="AC77"/>
      <c r="AD77"/>
    </row>
    <row r="78" spans="27:30" s="2" customFormat="1" ht="12.75" customHeight="1" x14ac:dyDescent="0.25">
      <c r="AA78" s="1"/>
      <c r="AB78" s="3"/>
      <c r="AC78"/>
      <c r="AD78"/>
    </row>
    <row r="79" spans="27:30" s="2" customFormat="1" ht="12.75" customHeight="1" x14ac:dyDescent="0.25">
      <c r="AA79" s="1"/>
      <c r="AB79" s="3"/>
      <c r="AC79"/>
      <c r="AD79"/>
    </row>
    <row r="80" spans="27:30" s="2" customFormat="1" ht="12.75" customHeight="1" x14ac:dyDescent="0.25">
      <c r="AA80" s="1"/>
      <c r="AB80" s="3"/>
      <c r="AC80"/>
      <c r="AD80"/>
    </row>
    <row r="81" spans="27:30" s="2" customFormat="1" ht="12.75" customHeight="1" x14ac:dyDescent="0.25">
      <c r="AA81" s="1"/>
      <c r="AB81" s="3"/>
      <c r="AC81"/>
      <c r="AD81"/>
    </row>
    <row r="82" spans="27:30" s="2" customFormat="1" ht="12.75" customHeight="1" x14ac:dyDescent="0.25">
      <c r="AA82" s="1"/>
      <c r="AB82" s="3"/>
      <c r="AC82"/>
      <c r="AD82"/>
    </row>
    <row r="83" spans="27:30" s="2" customFormat="1" ht="12.75" customHeight="1" x14ac:dyDescent="0.25">
      <c r="AA83" s="1"/>
      <c r="AB83" s="3"/>
      <c r="AC83"/>
      <c r="AD83"/>
    </row>
    <row r="84" spans="27:30" s="2" customFormat="1" ht="12.75" customHeight="1" x14ac:dyDescent="0.25">
      <c r="AA84" s="1"/>
      <c r="AB84" s="3"/>
      <c r="AC84"/>
      <c r="AD84"/>
    </row>
    <row r="85" spans="27:30" s="2" customFormat="1" ht="12.75" customHeight="1" x14ac:dyDescent="0.25">
      <c r="AA85" s="1"/>
      <c r="AB85" s="3"/>
      <c r="AC85"/>
      <c r="AD85"/>
    </row>
    <row r="86" spans="27:30" s="2" customFormat="1" ht="12.75" customHeight="1" x14ac:dyDescent="0.25">
      <c r="AA86" s="1"/>
      <c r="AB86" s="3"/>
      <c r="AC86"/>
      <c r="AD86"/>
    </row>
    <row r="87" spans="27:30" s="2" customFormat="1" ht="12.75" customHeight="1" x14ac:dyDescent="0.25">
      <c r="AA87" s="1"/>
      <c r="AB87" s="3"/>
      <c r="AC87"/>
      <c r="AD87"/>
    </row>
    <row r="88" spans="27:30" s="2" customFormat="1" ht="12.75" customHeight="1" x14ac:dyDescent="0.25">
      <c r="AA88" s="1"/>
      <c r="AB88" s="3"/>
      <c r="AC88"/>
      <c r="AD88"/>
    </row>
    <row r="89" spans="27:30" s="2" customFormat="1" ht="12.75" customHeight="1" x14ac:dyDescent="0.25">
      <c r="AA89" s="1"/>
      <c r="AB89" s="3"/>
      <c r="AC89"/>
      <c r="AD89"/>
    </row>
    <row r="90" spans="27:30" s="2" customFormat="1" ht="12.75" customHeight="1" x14ac:dyDescent="0.25">
      <c r="AA90" s="1"/>
      <c r="AB90" s="3"/>
      <c r="AC90"/>
      <c r="AD90"/>
    </row>
    <row r="91" spans="27:30" s="2" customFormat="1" ht="12.75" customHeight="1" x14ac:dyDescent="0.25">
      <c r="AA91" s="1"/>
      <c r="AB91" s="3"/>
      <c r="AC91"/>
      <c r="AD91"/>
    </row>
    <row r="92" spans="27:30" s="2" customFormat="1" ht="12.75" customHeight="1" x14ac:dyDescent="0.25">
      <c r="AA92" s="1"/>
      <c r="AB92" s="3"/>
      <c r="AC92"/>
      <c r="AD92"/>
    </row>
    <row r="93" spans="27:30" s="2" customFormat="1" ht="12.75" customHeight="1" x14ac:dyDescent="0.25">
      <c r="AA93" s="1"/>
      <c r="AB93" s="3"/>
      <c r="AC93"/>
      <c r="AD93"/>
    </row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  <row r="425" spans="27:30" s="2" customFormat="1" ht="12.75" customHeight="1" x14ac:dyDescent="0.25">
      <c r="AA425" s="1"/>
      <c r="AB425" s="3"/>
      <c r="AC425"/>
      <c r="AD425"/>
    </row>
    <row r="426" spans="27:30" s="2" customFormat="1" ht="12.75" customHeight="1" x14ac:dyDescent="0.25">
      <c r="AA426" s="1"/>
      <c r="AB426" s="3"/>
      <c r="AC426"/>
      <c r="AD426"/>
    </row>
    <row r="427" spans="27:30" s="2" customFormat="1" ht="12.75" customHeight="1" x14ac:dyDescent="0.25">
      <c r="AA427" s="1"/>
      <c r="AB427" s="3"/>
      <c r="AC427"/>
      <c r="AD427"/>
    </row>
    <row r="428" spans="27:30" s="2" customFormat="1" ht="12.75" customHeight="1" x14ac:dyDescent="0.25">
      <c r="AA428" s="1"/>
      <c r="AB428" s="3"/>
      <c r="AC428"/>
      <c r="AD428"/>
    </row>
    <row r="429" spans="27:30" s="2" customFormat="1" ht="12.75" customHeight="1" x14ac:dyDescent="0.25">
      <c r="AA429" s="1"/>
      <c r="AB429" s="3"/>
      <c r="AC429"/>
      <c r="AD429"/>
    </row>
    <row r="430" spans="27:30" s="2" customFormat="1" ht="12.75" customHeight="1" x14ac:dyDescent="0.25">
      <c r="AA430" s="1"/>
      <c r="AB430" s="3"/>
      <c r="AC430"/>
      <c r="AD430"/>
    </row>
    <row r="431" spans="27:30" s="2" customFormat="1" ht="12.75" customHeight="1" x14ac:dyDescent="0.25">
      <c r="AA431" s="1"/>
      <c r="AB431" s="3"/>
      <c r="AC431"/>
      <c r="AD431"/>
    </row>
    <row r="432" spans="27:30" s="2" customFormat="1" ht="12.75" customHeight="1" x14ac:dyDescent="0.25">
      <c r="AA432" s="1"/>
      <c r="AB432" s="3"/>
      <c r="AC432"/>
      <c r="AD432"/>
    </row>
    <row r="433" spans="27:30" s="2" customFormat="1" ht="12.75" customHeight="1" x14ac:dyDescent="0.25">
      <c r="AA433" s="1"/>
      <c r="AB433" s="3"/>
      <c r="AC433"/>
      <c r="AD433"/>
    </row>
    <row r="434" spans="27:30" s="2" customFormat="1" ht="12.75" customHeight="1" x14ac:dyDescent="0.25">
      <c r="AA434" s="1"/>
      <c r="AB434" s="3"/>
      <c r="AC434"/>
      <c r="AD434"/>
    </row>
    <row r="435" spans="27:30" s="2" customFormat="1" ht="12.75" customHeight="1" x14ac:dyDescent="0.25">
      <c r="AA435" s="1"/>
      <c r="AB435" s="3"/>
      <c r="AC435"/>
      <c r="AD435"/>
    </row>
    <row r="436" spans="27:30" s="2" customFormat="1" ht="12.75" customHeight="1" x14ac:dyDescent="0.25">
      <c r="AA436" s="1"/>
      <c r="AB436" s="3"/>
      <c r="AC436"/>
      <c r="AD436"/>
    </row>
    <row r="437" spans="27:30" s="2" customFormat="1" ht="12.75" customHeight="1" x14ac:dyDescent="0.25">
      <c r="AA437" s="1"/>
      <c r="AB437" s="3"/>
      <c r="AC437"/>
      <c r="AD437"/>
    </row>
    <row r="438" spans="27:30" s="2" customFormat="1" ht="12.75" customHeight="1" x14ac:dyDescent="0.25">
      <c r="AA438" s="1"/>
      <c r="AB438" s="3"/>
      <c r="AC438"/>
      <c r="AD438"/>
    </row>
    <row r="439" spans="27:30" s="2" customFormat="1" ht="12.75" customHeight="1" x14ac:dyDescent="0.25">
      <c r="AA439" s="1"/>
      <c r="AB439" s="3"/>
      <c r="AC439"/>
      <c r="AD439"/>
    </row>
    <row r="440" spans="27:30" s="2" customFormat="1" ht="12.75" customHeight="1" x14ac:dyDescent="0.25">
      <c r="AA440" s="1"/>
      <c r="AB440" s="3"/>
      <c r="AC440"/>
      <c r="AD440"/>
    </row>
    <row r="441" spans="27:30" s="2" customFormat="1" ht="12.75" customHeight="1" x14ac:dyDescent="0.25">
      <c r="AA441" s="1"/>
      <c r="AB441" s="3"/>
      <c r="AC441"/>
      <c r="AD441"/>
    </row>
    <row r="442" spans="27:30" s="2" customFormat="1" ht="12.75" customHeight="1" x14ac:dyDescent="0.25">
      <c r="AA442" s="1"/>
      <c r="AB442" s="3"/>
      <c r="AC442"/>
      <c r="AD442"/>
    </row>
    <row r="443" spans="27:30" s="2" customFormat="1" ht="12.75" customHeight="1" x14ac:dyDescent="0.25">
      <c r="AA443" s="1"/>
      <c r="AB443" s="3"/>
      <c r="AC443"/>
      <c r="AD443"/>
    </row>
    <row r="444" spans="27:30" s="2" customFormat="1" ht="12.75" customHeight="1" x14ac:dyDescent="0.25">
      <c r="AA444" s="1"/>
      <c r="AB444" s="3"/>
      <c r="AC444"/>
      <c r="AD444"/>
    </row>
    <row r="445" spans="27:30" s="2" customFormat="1" ht="12.75" customHeight="1" x14ac:dyDescent="0.25">
      <c r="AA445" s="1"/>
      <c r="AB445" s="3"/>
      <c r="AC445"/>
      <c r="AD445"/>
    </row>
    <row r="446" spans="27:30" s="2" customFormat="1" ht="12.75" customHeight="1" x14ac:dyDescent="0.25">
      <c r="AA446" s="1"/>
      <c r="AB446" s="3"/>
      <c r="AC446"/>
      <c r="AD446"/>
    </row>
    <row r="447" spans="27:30" s="2" customFormat="1" ht="12.75" customHeight="1" x14ac:dyDescent="0.25">
      <c r="AA447" s="1"/>
      <c r="AB447" s="3"/>
      <c r="AC447"/>
      <c r="AD447"/>
    </row>
    <row r="448" spans="27:30" s="2" customFormat="1" ht="12.75" customHeight="1" x14ac:dyDescent="0.25">
      <c r="AA448" s="1"/>
      <c r="AB448" s="3"/>
      <c r="AC448"/>
      <c r="AD448"/>
    </row>
    <row r="449" spans="27:30" s="2" customFormat="1" ht="12.75" customHeight="1" x14ac:dyDescent="0.25">
      <c r="AA449" s="1"/>
      <c r="AB449" s="3"/>
      <c r="AC449"/>
      <c r="AD449"/>
    </row>
    <row r="450" spans="27:30" s="2" customFormat="1" ht="12.75" customHeight="1" x14ac:dyDescent="0.25">
      <c r="AA450" s="1"/>
      <c r="AB450" s="3"/>
      <c r="AC450"/>
      <c r="AD450"/>
    </row>
    <row r="451" spans="27:30" s="2" customFormat="1" ht="12.75" customHeight="1" x14ac:dyDescent="0.25">
      <c r="AA451" s="1"/>
      <c r="AB451" s="3"/>
      <c r="AC451"/>
      <c r="AD451"/>
    </row>
    <row r="452" spans="27:30" s="2" customFormat="1" ht="12.75" customHeight="1" x14ac:dyDescent="0.25">
      <c r="AA452" s="1"/>
      <c r="AB452" s="3"/>
      <c r="AC452"/>
      <c r="AD452"/>
    </row>
    <row r="453" spans="27:30" s="2" customFormat="1" ht="12.75" customHeight="1" x14ac:dyDescent="0.25">
      <c r="AA453" s="1"/>
      <c r="AB453" s="3"/>
      <c r="AC453"/>
      <c r="AD453"/>
    </row>
  </sheetData>
  <sheetProtection algorithmName="SHA-512" hashValue="+t2DQ2nbSesJzq8gHNPznDftvvU4ZlUbRDTepm8OMmaSovB6u6Q1/bPr1lxt1KigCwMKhu9HVE9lP8PzDZHacw==" saltValue="OePRNodQ8UsbITJLnhYDDw==" spinCount="100000" sheet="1" objects="1" scenarios="1" formatRows="0"/>
  <protectedRanges>
    <protectedRange sqref="G3:Z6 G9:Z12 G14:Z18 A20" name="Oblast1"/>
  </protectedRanges>
  <mergeCells count="37">
    <mergeCell ref="A19:Z19"/>
    <mergeCell ref="A20:Z20"/>
    <mergeCell ref="A18:F18"/>
    <mergeCell ref="G18:Z18"/>
    <mergeCell ref="A15:F15"/>
    <mergeCell ref="G15:Z15"/>
    <mergeCell ref="A16:F16"/>
    <mergeCell ref="G16:Z16"/>
    <mergeCell ref="A17:F17"/>
    <mergeCell ref="G17:Z17"/>
    <mergeCell ref="A12:F12"/>
    <mergeCell ref="G12:Z12"/>
    <mergeCell ref="A13:Z13"/>
    <mergeCell ref="A14:F14"/>
    <mergeCell ref="H14:J14"/>
    <mergeCell ref="L14:N14"/>
    <mergeCell ref="P14:R14"/>
    <mergeCell ref="S14:Z14"/>
    <mergeCell ref="A11:F11"/>
    <mergeCell ref="G11:Z11"/>
    <mergeCell ref="A7:Z7"/>
    <mergeCell ref="A8:Z8"/>
    <mergeCell ref="A9:F9"/>
    <mergeCell ref="G9:Z9"/>
    <mergeCell ref="A10:F10"/>
    <mergeCell ref="G10:Z10"/>
    <mergeCell ref="A5:F5"/>
    <mergeCell ref="G5:Z5"/>
    <mergeCell ref="A6:F6"/>
    <mergeCell ref="G6:Z6"/>
    <mergeCell ref="A4:F4"/>
    <mergeCell ref="G4:Z4"/>
    <mergeCell ref="A1:Z1"/>
    <mergeCell ref="A2:F2"/>
    <mergeCell ref="G2:Z2"/>
    <mergeCell ref="A3:F3"/>
    <mergeCell ref="G3:Z3"/>
  </mergeCells>
  <pageMargins left="0.7" right="0.7" top="0.75" bottom="0.75" header="0.3" footer="0.3"/>
  <pageSetup paperSize="9" orientation="portrait" r:id="rId1"/>
  <headerFooter>
    <oddHeader>&amp;C&amp;"Tahoma,Obyčejné"&amp;6Magistrát města Brna - Odbor sociální péče
Program I - ZÁVĚREČNÁ ZPRÁVA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9" r:id="rId4" name="Check Box 13">
              <controlPr defaultSize="0" autoFill="0" autoLine="0" autoPict="0">
                <anchor moveWithCells="1">
                  <from>
                    <xdr:col>6</xdr:col>
                    <xdr:colOff>9525</xdr:colOff>
                    <xdr:row>12</xdr:row>
                    <xdr:rowOff>123825</xdr:rowOff>
                  </from>
                  <to>
                    <xdr:col>7</xdr:col>
                    <xdr:colOff>9525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5" name="Check Box 14">
              <controlPr defaultSize="0" autoFill="0" autoLine="0" autoPict="0">
                <anchor moveWithCells="1">
                  <from>
                    <xdr:col>10</xdr:col>
                    <xdr:colOff>9525</xdr:colOff>
                    <xdr:row>12</xdr:row>
                    <xdr:rowOff>123825</xdr:rowOff>
                  </from>
                  <to>
                    <xdr:col>11</xdr:col>
                    <xdr:colOff>9525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6" name="Check Box 15">
              <controlPr defaultSize="0" autoFill="0" autoLine="0" autoPict="0">
                <anchor moveWithCells="1">
                  <from>
                    <xdr:col>10</xdr:col>
                    <xdr:colOff>9525</xdr:colOff>
                    <xdr:row>12</xdr:row>
                    <xdr:rowOff>123825</xdr:rowOff>
                  </from>
                  <to>
                    <xdr:col>11</xdr:col>
                    <xdr:colOff>9525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7" name="Check Box 16">
              <controlPr defaultSize="0" autoFill="0" autoLine="0" autoPict="0">
                <anchor moveWithCells="1">
                  <from>
                    <xdr:col>14</xdr:col>
                    <xdr:colOff>9525</xdr:colOff>
                    <xdr:row>12</xdr:row>
                    <xdr:rowOff>123825</xdr:rowOff>
                  </from>
                  <to>
                    <xdr:col>15</xdr:col>
                    <xdr:colOff>9525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502"/>
  <sheetViews>
    <sheetView topLeftCell="A10" zoomScale="140" zoomScaleNormal="140" workbookViewId="0">
      <selection activeCell="A23" sqref="A23:Z23"/>
    </sheetView>
  </sheetViews>
  <sheetFormatPr defaultRowHeight="15" x14ac:dyDescent="0.25"/>
  <cols>
    <col min="1" max="26" width="3.28515625" style="2" customWidth="1"/>
    <col min="27" max="27" width="3.28515625" style="1" customWidth="1"/>
    <col min="28" max="28" width="9.140625" style="3"/>
  </cols>
  <sheetData>
    <row r="1" spans="1:26" s="6" customFormat="1" ht="20.100000000000001" customHeight="1" thickBot="1" x14ac:dyDescent="0.25">
      <c r="A1" s="89" t="s">
        <v>47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1"/>
    </row>
    <row r="2" spans="1:26" s="6" customFormat="1" ht="19.899999999999999" customHeight="1" x14ac:dyDescent="0.2">
      <c r="A2" s="237" t="s">
        <v>48</v>
      </c>
      <c r="B2" s="238"/>
      <c r="C2" s="238"/>
      <c r="D2" s="238"/>
      <c r="E2" s="238"/>
      <c r="F2" s="238"/>
      <c r="G2" s="239">
        <f>'1. základní údaje'!G8</f>
        <v>0</v>
      </c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40"/>
    </row>
    <row r="3" spans="1:26" s="6" customFormat="1" ht="19.899999999999999" customHeight="1" thickBot="1" x14ac:dyDescent="0.25">
      <c r="A3" s="92" t="s">
        <v>8</v>
      </c>
      <c r="B3" s="93"/>
      <c r="C3" s="93"/>
      <c r="D3" s="93"/>
      <c r="E3" s="93"/>
      <c r="F3" s="93"/>
      <c r="G3" s="128">
        <f>'1. základní údaje'!G9</f>
        <v>0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236"/>
    </row>
    <row r="4" spans="1:26" s="6" customFormat="1" ht="19.899999999999999" customHeight="1" x14ac:dyDescent="0.2">
      <c r="A4" s="177" t="s">
        <v>49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9"/>
    </row>
    <row r="5" spans="1:26" s="6" customFormat="1" ht="39.950000000000003" customHeight="1" x14ac:dyDescent="0.2">
      <c r="A5" s="35" t="s">
        <v>309</v>
      </c>
      <c r="B5" s="36"/>
      <c r="C5" s="36"/>
      <c r="D5" s="36"/>
      <c r="E5" s="36"/>
      <c r="F5" s="36"/>
      <c r="G5" s="36"/>
      <c r="H5" s="36"/>
      <c r="I5" s="117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9"/>
    </row>
    <row r="6" spans="1:26" s="6" customFormat="1" ht="39.950000000000003" customHeight="1" thickBot="1" x14ac:dyDescent="0.25">
      <c r="A6" s="180" t="s">
        <v>310</v>
      </c>
      <c r="B6" s="181"/>
      <c r="C6" s="181"/>
      <c r="D6" s="181"/>
      <c r="E6" s="181"/>
      <c r="F6" s="181"/>
      <c r="G6" s="181"/>
      <c r="H6" s="181"/>
      <c r="I6" s="182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4"/>
    </row>
    <row r="7" spans="1:26" s="6" customFormat="1" ht="19.899999999999999" customHeight="1" x14ac:dyDescent="0.2">
      <c r="A7" s="160" t="s">
        <v>50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2"/>
    </row>
    <row r="8" spans="1:26" s="6" customFormat="1" ht="19.899999999999999" customHeight="1" thickBot="1" x14ac:dyDescent="0.25">
      <c r="A8" s="92" t="s">
        <v>51</v>
      </c>
      <c r="B8" s="93"/>
      <c r="C8" s="93"/>
      <c r="D8" s="93"/>
      <c r="E8" s="93"/>
      <c r="F8" s="93"/>
      <c r="G8" s="93"/>
      <c r="H8" s="93"/>
      <c r="I8" s="94"/>
      <c r="J8" s="94"/>
      <c r="K8" s="94"/>
      <c r="L8" s="94"/>
      <c r="M8" s="94"/>
      <c r="N8" s="93" t="s">
        <v>52</v>
      </c>
      <c r="O8" s="93"/>
      <c r="P8" s="93"/>
      <c r="Q8" s="93"/>
      <c r="R8" s="93"/>
      <c r="S8" s="93"/>
      <c r="T8" s="93"/>
      <c r="U8" s="93"/>
      <c r="V8" s="94"/>
      <c r="W8" s="94"/>
      <c r="X8" s="94"/>
      <c r="Y8" s="94"/>
      <c r="Z8" s="95"/>
    </row>
    <row r="9" spans="1:26" s="6" customFormat="1" ht="19.899999999999999" customHeight="1" x14ac:dyDescent="0.2">
      <c r="A9" s="241" t="s">
        <v>53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3"/>
    </row>
    <row r="10" spans="1:26" s="6" customFormat="1" ht="19.899999999999999" customHeight="1" x14ac:dyDescent="0.2">
      <c r="A10" s="202" t="s">
        <v>54</v>
      </c>
      <c r="B10" s="203"/>
      <c r="C10" s="203"/>
      <c r="D10" s="203"/>
      <c r="E10" s="203"/>
      <c r="F10" s="203"/>
      <c r="G10" s="203"/>
      <c r="H10" s="204"/>
      <c r="I10" s="229" t="s">
        <v>55</v>
      </c>
      <c r="J10" s="230"/>
      <c r="K10" s="230"/>
      <c r="L10" s="230"/>
      <c r="M10" s="230"/>
      <c r="N10" s="231"/>
      <c r="O10" s="232" t="s">
        <v>56</v>
      </c>
      <c r="P10" s="233"/>
      <c r="Q10" s="233"/>
      <c r="R10" s="233"/>
      <c r="S10" s="233"/>
      <c r="T10" s="234"/>
      <c r="U10" s="232" t="s">
        <v>57</v>
      </c>
      <c r="V10" s="233"/>
      <c r="W10" s="233"/>
      <c r="X10" s="233"/>
      <c r="Y10" s="233"/>
      <c r="Z10" s="235"/>
    </row>
    <row r="11" spans="1:26" s="6" customFormat="1" ht="25.15" customHeight="1" x14ac:dyDescent="0.2">
      <c r="A11" s="205"/>
      <c r="B11" s="206"/>
      <c r="C11" s="206"/>
      <c r="D11" s="206"/>
      <c r="E11" s="206"/>
      <c r="F11" s="206"/>
      <c r="G11" s="206"/>
      <c r="H11" s="207"/>
      <c r="I11" s="228" t="s">
        <v>58</v>
      </c>
      <c r="J11" s="225"/>
      <c r="K11" s="225"/>
      <c r="L11" s="225" t="s">
        <v>59</v>
      </c>
      <c r="M11" s="225"/>
      <c r="N11" s="227"/>
      <c r="O11" s="228" t="s">
        <v>58</v>
      </c>
      <c r="P11" s="225"/>
      <c r="Q11" s="225"/>
      <c r="R11" s="225" t="s">
        <v>59</v>
      </c>
      <c r="S11" s="225"/>
      <c r="T11" s="227"/>
      <c r="U11" s="228" t="s">
        <v>58</v>
      </c>
      <c r="V11" s="225"/>
      <c r="W11" s="225"/>
      <c r="X11" s="225" t="s">
        <v>59</v>
      </c>
      <c r="Y11" s="225"/>
      <c r="Z11" s="226"/>
    </row>
    <row r="12" spans="1:26" s="6" customFormat="1" ht="19.899999999999999" customHeight="1" x14ac:dyDescent="0.2">
      <c r="A12" s="215" t="s">
        <v>60</v>
      </c>
      <c r="B12" s="216"/>
      <c r="C12" s="216"/>
      <c r="D12" s="216"/>
      <c r="E12" s="216"/>
      <c r="F12" s="216"/>
      <c r="G12" s="216"/>
      <c r="H12" s="217"/>
      <c r="I12" s="187"/>
      <c r="J12" s="185"/>
      <c r="K12" s="185"/>
      <c r="L12" s="185"/>
      <c r="M12" s="185"/>
      <c r="N12" s="186"/>
      <c r="O12" s="187"/>
      <c r="P12" s="185"/>
      <c r="Q12" s="185"/>
      <c r="R12" s="185"/>
      <c r="S12" s="185"/>
      <c r="T12" s="186"/>
      <c r="U12" s="187"/>
      <c r="V12" s="185"/>
      <c r="W12" s="185"/>
      <c r="X12" s="185"/>
      <c r="Y12" s="185"/>
      <c r="Z12" s="188"/>
    </row>
    <row r="13" spans="1:26" s="6" customFormat="1" ht="19.899999999999999" customHeight="1" x14ac:dyDescent="0.2">
      <c r="A13" s="221" t="s">
        <v>61</v>
      </c>
      <c r="B13" s="222"/>
      <c r="C13" s="222"/>
      <c r="D13" s="222"/>
      <c r="E13" s="222"/>
      <c r="F13" s="222"/>
      <c r="G13" s="222"/>
      <c r="H13" s="223"/>
      <c r="I13" s="189"/>
      <c r="J13" s="190"/>
      <c r="K13" s="190"/>
      <c r="L13" s="190"/>
      <c r="M13" s="190"/>
      <c r="N13" s="191"/>
      <c r="O13" s="189"/>
      <c r="P13" s="190"/>
      <c r="Q13" s="190"/>
      <c r="R13" s="190"/>
      <c r="S13" s="190"/>
      <c r="T13" s="191"/>
      <c r="U13" s="189"/>
      <c r="V13" s="190"/>
      <c r="W13" s="190"/>
      <c r="X13" s="190"/>
      <c r="Y13" s="190"/>
      <c r="Z13" s="192"/>
    </row>
    <row r="14" spans="1:26" s="6" customFormat="1" ht="19.899999999999999" customHeight="1" x14ac:dyDescent="0.2">
      <c r="A14" s="212" t="s">
        <v>62</v>
      </c>
      <c r="B14" s="213"/>
      <c r="C14" s="213"/>
      <c r="D14" s="213"/>
      <c r="E14" s="213"/>
      <c r="F14" s="213"/>
      <c r="G14" s="213"/>
      <c r="H14" s="214"/>
      <c r="I14" s="208">
        <f>(I12/3*2)+I13</f>
        <v>0</v>
      </c>
      <c r="J14" s="199"/>
      <c r="K14" s="199"/>
      <c r="L14" s="199">
        <f>(L12/3*2)+L13</f>
        <v>0</v>
      </c>
      <c r="M14" s="199"/>
      <c r="N14" s="200"/>
      <c r="O14" s="199">
        <f t="shared" ref="O14" si="0">(O12/3*2)+O13</f>
        <v>0</v>
      </c>
      <c r="P14" s="199"/>
      <c r="Q14" s="200"/>
      <c r="R14" s="199">
        <f t="shared" ref="R14" si="1">(R12/3*2)+R13</f>
        <v>0</v>
      </c>
      <c r="S14" s="199"/>
      <c r="T14" s="200"/>
      <c r="U14" s="199">
        <f t="shared" ref="U14" si="2">(U12/3*2)+U13</f>
        <v>0</v>
      </c>
      <c r="V14" s="199"/>
      <c r="W14" s="200"/>
      <c r="X14" s="199">
        <f t="shared" ref="X14" si="3">(X12/3*2)+X13</f>
        <v>0</v>
      </c>
      <c r="Y14" s="199"/>
      <c r="Z14" s="201"/>
    </row>
    <row r="15" spans="1:26" s="6" customFormat="1" ht="19.899999999999999" customHeight="1" x14ac:dyDescent="0.2">
      <c r="A15" s="215" t="s">
        <v>63</v>
      </c>
      <c r="B15" s="216"/>
      <c r="C15" s="216"/>
      <c r="D15" s="216"/>
      <c r="E15" s="216"/>
      <c r="F15" s="216"/>
      <c r="G15" s="216"/>
      <c r="H15" s="217"/>
      <c r="I15" s="187"/>
      <c r="J15" s="185"/>
      <c r="K15" s="185"/>
      <c r="L15" s="185"/>
      <c r="M15" s="185"/>
      <c r="N15" s="186"/>
      <c r="O15" s="187"/>
      <c r="P15" s="185"/>
      <c r="Q15" s="185"/>
      <c r="R15" s="185"/>
      <c r="S15" s="185"/>
      <c r="T15" s="186"/>
      <c r="U15" s="187"/>
      <c r="V15" s="185"/>
      <c r="W15" s="185"/>
      <c r="X15" s="185"/>
      <c r="Y15" s="185"/>
      <c r="Z15" s="188"/>
    </row>
    <row r="16" spans="1:26" s="6" customFormat="1" ht="19.899999999999999" customHeight="1" x14ac:dyDescent="0.2">
      <c r="A16" s="218" t="s">
        <v>64</v>
      </c>
      <c r="B16" s="219"/>
      <c r="C16" s="219"/>
      <c r="D16" s="219"/>
      <c r="E16" s="219"/>
      <c r="F16" s="219"/>
      <c r="G16" s="219"/>
      <c r="H16" s="220"/>
      <c r="I16" s="209"/>
      <c r="J16" s="210"/>
      <c r="K16" s="210"/>
      <c r="L16" s="210"/>
      <c r="M16" s="210"/>
      <c r="N16" s="211"/>
      <c r="O16" s="209"/>
      <c r="P16" s="210"/>
      <c r="Q16" s="210"/>
      <c r="R16" s="210"/>
      <c r="S16" s="210"/>
      <c r="T16" s="211"/>
      <c r="U16" s="209"/>
      <c r="V16" s="210"/>
      <c r="W16" s="210"/>
      <c r="X16" s="210"/>
      <c r="Y16" s="210"/>
      <c r="Z16" s="224"/>
    </row>
    <row r="17" spans="1:26" s="6" customFormat="1" ht="19.899999999999999" customHeight="1" x14ac:dyDescent="0.2">
      <c r="A17" s="218" t="s">
        <v>65</v>
      </c>
      <c r="B17" s="219"/>
      <c r="C17" s="219"/>
      <c r="D17" s="219"/>
      <c r="E17" s="219"/>
      <c r="F17" s="219"/>
      <c r="G17" s="219"/>
      <c r="H17" s="220"/>
      <c r="I17" s="209"/>
      <c r="J17" s="210"/>
      <c r="K17" s="210"/>
      <c r="L17" s="210"/>
      <c r="M17" s="210"/>
      <c r="N17" s="211"/>
      <c r="O17" s="209"/>
      <c r="P17" s="210"/>
      <c r="Q17" s="210"/>
      <c r="R17" s="210"/>
      <c r="S17" s="210"/>
      <c r="T17" s="211"/>
      <c r="U17" s="209"/>
      <c r="V17" s="210"/>
      <c r="W17" s="210"/>
      <c r="X17" s="210"/>
      <c r="Y17" s="210"/>
      <c r="Z17" s="224"/>
    </row>
    <row r="18" spans="1:26" s="6" customFormat="1" ht="19.899999999999999" customHeight="1" thickBot="1" x14ac:dyDescent="0.25">
      <c r="A18" s="218" t="s">
        <v>66</v>
      </c>
      <c r="B18" s="219"/>
      <c r="C18" s="219"/>
      <c r="D18" s="219"/>
      <c r="E18" s="219"/>
      <c r="F18" s="219"/>
      <c r="G18" s="219"/>
      <c r="H18" s="220"/>
      <c r="I18" s="209"/>
      <c r="J18" s="210"/>
      <c r="K18" s="210"/>
      <c r="L18" s="210"/>
      <c r="M18" s="210"/>
      <c r="N18" s="211"/>
      <c r="O18" s="209"/>
      <c r="P18" s="210"/>
      <c r="Q18" s="210"/>
      <c r="R18" s="210"/>
      <c r="S18" s="210"/>
      <c r="T18" s="211"/>
      <c r="U18" s="209"/>
      <c r="V18" s="210"/>
      <c r="W18" s="210"/>
      <c r="X18" s="210"/>
      <c r="Y18" s="210"/>
      <c r="Z18" s="224"/>
    </row>
    <row r="19" spans="1:26" s="6" customFormat="1" ht="19.899999999999999" customHeight="1" x14ac:dyDescent="0.2">
      <c r="A19" s="160" t="s">
        <v>67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2"/>
    </row>
    <row r="20" spans="1:26" s="7" customFormat="1" ht="15" customHeight="1" x14ac:dyDescent="0.25">
      <c r="A20" s="195" t="s">
        <v>68</v>
      </c>
      <c r="B20" s="196"/>
      <c r="C20" s="196"/>
      <c r="D20" s="196"/>
      <c r="E20" s="196"/>
      <c r="F20" s="196"/>
      <c r="G20" s="193" t="s">
        <v>69</v>
      </c>
      <c r="H20" s="193"/>
      <c r="I20" s="193"/>
      <c r="J20" s="193"/>
      <c r="K20" s="193" t="s">
        <v>70</v>
      </c>
      <c r="L20" s="193"/>
      <c r="M20" s="193"/>
      <c r="N20" s="193"/>
      <c r="O20" s="193" t="s">
        <v>71</v>
      </c>
      <c r="P20" s="193"/>
      <c r="Q20" s="193"/>
      <c r="R20" s="193"/>
      <c r="S20" s="193" t="s">
        <v>72</v>
      </c>
      <c r="T20" s="193"/>
      <c r="U20" s="193"/>
      <c r="V20" s="193"/>
      <c r="W20" s="193" t="s">
        <v>73</v>
      </c>
      <c r="X20" s="193"/>
      <c r="Y20" s="193"/>
      <c r="Z20" s="194"/>
    </row>
    <row r="21" spans="1:26" s="6" customFormat="1" ht="19.899999999999999" customHeight="1" thickBot="1" x14ac:dyDescent="0.25">
      <c r="A21" s="92" t="s">
        <v>74</v>
      </c>
      <c r="B21" s="93"/>
      <c r="C21" s="93"/>
      <c r="D21" s="93"/>
      <c r="E21" s="93"/>
      <c r="F21" s="93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8"/>
    </row>
    <row r="22" spans="1:26" s="5" customFormat="1" ht="19.899999999999999" customHeight="1" x14ac:dyDescent="0.15">
      <c r="A22" s="160" t="s">
        <v>75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2"/>
    </row>
    <row r="23" spans="1:26" s="5" customFormat="1" ht="99.95" customHeight="1" thickBot="1" x14ac:dyDescent="0.2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2"/>
    </row>
    <row r="24" spans="1:26" s="5" customFormat="1" ht="12.75" customHeight="1" x14ac:dyDescent="0.15">
      <c r="A24" s="151" t="s">
        <v>311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</row>
    <row r="25" spans="1:26" s="5" customFormat="1" ht="12.75" customHeight="1" x14ac:dyDescent="0.15"/>
    <row r="26" spans="1:26" s="5" customFormat="1" ht="12.75" customHeight="1" x14ac:dyDescent="0.15"/>
    <row r="27" spans="1:26" s="5" customFormat="1" ht="12.75" customHeight="1" x14ac:dyDescent="0.15"/>
    <row r="28" spans="1:26" s="5" customFormat="1" ht="12.75" customHeight="1" x14ac:dyDescent="0.15"/>
    <row r="29" spans="1:26" s="5" customFormat="1" ht="12.75" customHeight="1" x14ac:dyDescent="0.15"/>
    <row r="30" spans="1:26" s="5" customFormat="1" ht="12.75" customHeight="1" x14ac:dyDescent="0.15"/>
    <row r="31" spans="1:26" s="5" customFormat="1" ht="12.75" customHeight="1" x14ac:dyDescent="0.15"/>
    <row r="32" spans="1:26" s="5" customFormat="1" ht="12.75" customHeight="1" x14ac:dyDescent="0.15"/>
    <row r="33" s="5" customFormat="1" ht="12.75" customHeight="1" x14ac:dyDescent="0.15"/>
    <row r="34" s="5" customFormat="1" ht="12.75" customHeight="1" x14ac:dyDescent="0.15"/>
    <row r="35" s="5" customFormat="1" ht="12.75" customHeight="1" x14ac:dyDescent="0.15"/>
    <row r="36" s="5" customFormat="1" ht="12.75" customHeight="1" x14ac:dyDescent="0.15"/>
    <row r="37" s="5" customFormat="1" ht="12.75" customHeight="1" x14ac:dyDescent="0.15"/>
    <row r="38" s="5" customFormat="1" ht="12.75" customHeight="1" x14ac:dyDescent="0.15"/>
    <row r="39" s="5" customFormat="1" ht="12.75" customHeight="1" x14ac:dyDescent="0.15"/>
    <row r="40" s="5" customFormat="1" ht="12.75" customHeight="1" x14ac:dyDescent="0.15"/>
    <row r="41" s="5" customFormat="1" ht="12.75" customHeight="1" x14ac:dyDescent="0.15"/>
    <row r="42" s="5" customFormat="1" ht="12.75" customHeight="1" x14ac:dyDescent="0.15"/>
    <row r="43" s="5" customFormat="1" ht="12.75" customHeight="1" x14ac:dyDescent="0.15"/>
    <row r="44" s="5" customFormat="1" ht="12.75" customHeight="1" x14ac:dyDescent="0.15"/>
    <row r="45" s="5" customFormat="1" ht="12.75" customHeight="1" x14ac:dyDescent="0.15"/>
    <row r="46" s="5" customFormat="1" ht="12.75" customHeight="1" x14ac:dyDescent="0.15"/>
    <row r="47" s="5" customFormat="1" ht="12.75" customHeight="1" x14ac:dyDescent="0.15"/>
    <row r="48" s="5" customFormat="1" ht="12.75" customHeight="1" x14ac:dyDescent="0.15"/>
    <row r="49" s="5" customFormat="1" ht="12.75" customHeight="1" x14ac:dyDescent="0.15"/>
    <row r="50" s="5" customFormat="1" ht="12.75" customHeight="1" x14ac:dyDescent="0.15"/>
    <row r="51" s="5" customFormat="1" ht="12.75" customHeight="1" x14ac:dyDescent="0.15"/>
    <row r="52" s="5" customFormat="1" ht="12.75" customHeight="1" x14ac:dyDescent="0.15"/>
    <row r="53" s="5" customFormat="1" ht="12.75" customHeight="1" x14ac:dyDescent="0.15"/>
    <row r="54" s="5" customFormat="1" ht="12.75" customHeight="1" x14ac:dyDescent="0.15"/>
    <row r="55" s="5" customFormat="1" ht="12.75" customHeight="1" x14ac:dyDescent="0.15"/>
    <row r="56" s="5" customFormat="1" ht="12.75" customHeight="1" x14ac:dyDescent="0.15"/>
    <row r="57" s="5" customFormat="1" ht="12.75" customHeight="1" x14ac:dyDescent="0.15"/>
    <row r="58" s="5" customFormat="1" ht="12.75" customHeight="1" x14ac:dyDescent="0.15"/>
    <row r="59" s="5" customFormat="1" ht="12.75" customHeight="1" x14ac:dyDescent="0.15"/>
    <row r="60" s="5" customFormat="1" ht="12.75" customHeight="1" x14ac:dyDescent="0.15"/>
    <row r="61" s="5" customFormat="1" ht="12.75" customHeight="1" x14ac:dyDescent="0.15"/>
    <row r="62" s="5" customFormat="1" ht="12.75" customHeight="1" x14ac:dyDescent="0.15"/>
    <row r="63" s="5" customFormat="1" ht="12.75" customHeight="1" x14ac:dyDescent="0.15"/>
    <row r="64" s="5" customFormat="1" ht="12.75" customHeight="1" x14ac:dyDescent="0.15"/>
    <row r="65" s="5" customFormat="1" ht="12.75" customHeight="1" x14ac:dyDescent="0.15"/>
    <row r="66" s="5" customFormat="1" ht="12.75" customHeight="1" x14ac:dyDescent="0.15"/>
    <row r="67" s="5" customFormat="1" ht="12.75" customHeight="1" x14ac:dyDescent="0.15"/>
    <row r="68" s="5" customFormat="1" ht="12.75" customHeight="1" x14ac:dyDescent="0.15"/>
    <row r="69" s="5" customFormat="1" ht="12.75" customHeight="1" x14ac:dyDescent="0.15"/>
    <row r="70" s="5" customFormat="1" ht="12.75" customHeight="1" x14ac:dyDescent="0.15"/>
    <row r="71" s="5" customFormat="1" ht="12.75" customHeight="1" x14ac:dyDescent="0.15"/>
    <row r="72" s="5" customFormat="1" ht="12.75" customHeight="1" x14ac:dyDescent="0.15"/>
    <row r="73" s="5" customFormat="1" ht="12.75" customHeight="1" x14ac:dyDescent="0.15"/>
    <row r="74" s="5" customFormat="1" ht="12.75" customHeight="1" x14ac:dyDescent="0.15"/>
    <row r="75" s="5" customFormat="1" ht="12.75" customHeight="1" x14ac:dyDescent="0.15"/>
    <row r="76" s="5" customFormat="1" ht="12.75" customHeight="1" x14ac:dyDescent="0.15"/>
    <row r="77" s="5" customFormat="1" ht="12.75" customHeight="1" x14ac:dyDescent="0.15"/>
    <row r="78" s="5" customFormat="1" ht="12.75" customHeight="1" x14ac:dyDescent="0.15"/>
    <row r="79" s="5" customFormat="1" ht="12.75" customHeight="1" x14ac:dyDescent="0.15"/>
    <row r="80" s="5" customFormat="1" ht="12.75" customHeight="1" x14ac:dyDescent="0.15"/>
    <row r="81" spans="27:30" s="5" customFormat="1" ht="12.75" customHeight="1" x14ac:dyDescent="0.15"/>
    <row r="82" spans="27:30" s="5" customFormat="1" ht="12.75" customHeight="1" x14ac:dyDescent="0.15"/>
    <row r="83" spans="27:30" s="5" customFormat="1" ht="12.75" customHeight="1" x14ac:dyDescent="0.15"/>
    <row r="84" spans="27:30" s="5" customFormat="1" ht="12.75" customHeight="1" x14ac:dyDescent="0.15"/>
    <row r="85" spans="27:30" s="5" customFormat="1" ht="12.75" customHeight="1" x14ac:dyDescent="0.15"/>
    <row r="86" spans="27:30" s="5" customFormat="1" ht="12.75" customHeight="1" x14ac:dyDescent="0.15"/>
    <row r="87" spans="27:30" s="5" customFormat="1" ht="12.75" customHeight="1" x14ac:dyDescent="0.15"/>
    <row r="88" spans="27:30" s="2" customFormat="1" ht="12.75" customHeight="1" x14ac:dyDescent="0.25">
      <c r="AA88" s="1"/>
      <c r="AB88" s="3"/>
      <c r="AC88"/>
      <c r="AD88"/>
    </row>
    <row r="89" spans="27:30" s="2" customFormat="1" ht="12.75" customHeight="1" x14ac:dyDescent="0.25">
      <c r="AA89" s="1"/>
      <c r="AB89" s="3"/>
      <c r="AC89"/>
      <c r="AD89"/>
    </row>
    <row r="90" spans="27:30" s="2" customFormat="1" ht="12.75" customHeight="1" x14ac:dyDescent="0.25">
      <c r="AA90" s="1"/>
      <c r="AB90" s="3"/>
      <c r="AC90"/>
      <c r="AD90"/>
    </row>
    <row r="91" spans="27:30" s="2" customFormat="1" ht="12.75" customHeight="1" x14ac:dyDescent="0.25">
      <c r="AA91" s="1"/>
      <c r="AB91" s="3"/>
      <c r="AC91"/>
      <c r="AD91"/>
    </row>
    <row r="92" spans="27:30" s="2" customFormat="1" ht="12.75" customHeight="1" x14ac:dyDescent="0.25">
      <c r="AA92" s="1"/>
      <c r="AB92" s="3"/>
      <c r="AC92"/>
      <c r="AD92"/>
    </row>
    <row r="93" spans="27:30" s="2" customFormat="1" ht="12.75" customHeight="1" x14ac:dyDescent="0.25">
      <c r="AA93" s="1"/>
      <c r="AB93" s="3"/>
      <c r="AC93"/>
      <c r="AD93"/>
    </row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  <row r="425" spans="27:30" s="2" customFormat="1" ht="12.75" customHeight="1" x14ac:dyDescent="0.25">
      <c r="AA425" s="1"/>
      <c r="AB425" s="3"/>
      <c r="AC425"/>
      <c r="AD425"/>
    </row>
    <row r="426" spans="27:30" s="2" customFormat="1" ht="12.75" customHeight="1" x14ac:dyDescent="0.25">
      <c r="AA426" s="1"/>
      <c r="AB426" s="3"/>
      <c r="AC426"/>
      <c r="AD426"/>
    </row>
    <row r="427" spans="27:30" s="2" customFormat="1" ht="12.75" customHeight="1" x14ac:dyDescent="0.25">
      <c r="AA427" s="1"/>
      <c r="AB427" s="3"/>
      <c r="AC427"/>
      <c r="AD427"/>
    </row>
    <row r="428" spans="27:30" s="2" customFormat="1" ht="12.75" customHeight="1" x14ac:dyDescent="0.25">
      <c r="AA428" s="1"/>
      <c r="AB428" s="3"/>
      <c r="AC428"/>
      <c r="AD428"/>
    </row>
    <row r="429" spans="27:30" s="2" customFormat="1" ht="12.75" customHeight="1" x14ac:dyDescent="0.25">
      <c r="AA429" s="1"/>
      <c r="AB429" s="3"/>
      <c r="AC429"/>
      <c r="AD429"/>
    </row>
    <row r="430" spans="27:30" s="2" customFormat="1" ht="12.75" customHeight="1" x14ac:dyDescent="0.25">
      <c r="AA430" s="1"/>
      <c r="AB430" s="3"/>
      <c r="AC430"/>
      <c r="AD430"/>
    </row>
    <row r="431" spans="27:30" s="2" customFormat="1" ht="12.75" customHeight="1" x14ac:dyDescent="0.25">
      <c r="AA431" s="1"/>
      <c r="AB431" s="3"/>
      <c r="AC431"/>
      <c r="AD431"/>
    </row>
    <row r="432" spans="27:30" s="2" customFormat="1" ht="12.75" customHeight="1" x14ac:dyDescent="0.25">
      <c r="AA432" s="1"/>
      <c r="AB432" s="3"/>
      <c r="AC432"/>
      <c r="AD432"/>
    </row>
    <row r="433" spans="27:30" s="2" customFormat="1" ht="12.75" customHeight="1" x14ac:dyDescent="0.25">
      <c r="AA433" s="1"/>
      <c r="AB433" s="3"/>
      <c r="AC433"/>
      <c r="AD433"/>
    </row>
    <row r="434" spans="27:30" s="2" customFormat="1" ht="12.75" customHeight="1" x14ac:dyDescent="0.25">
      <c r="AA434" s="1"/>
      <c r="AB434" s="3"/>
      <c r="AC434"/>
      <c r="AD434"/>
    </row>
    <row r="435" spans="27:30" s="2" customFormat="1" ht="12.75" customHeight="1" x14ac:dyDescent="0.25">
      <c r="AA435" s="1"/>
      <c r="AB435" s="3"/>
      <c r="AC435"/>
      <c r="AD435"/>
    </row>
    <row r="436" spans="27:30" s="2" customFormat="1" ht="12.75" customHeight="1" x14ac:dyDescent="0.25">
      <c r="AA436" s="1"/>
      <c r="AB436" s="3"/>
      <c r="AC436"/>
      <c r="AD436"/>
    </row>
    <row r="437" spans="27:30" s="2" customFormat="1" ht="12.75" customHeight="1" x14ac:dyDescent="0.25">
      <c r="AA437" s="1"/>
      <c r="AB437" s="3"/>
      <c r="AC437"/>
      <c r="AD437"/>
    </row>
    <row r="438" spans="27:30" s="2" customFormat="1" ht="12.75" customHeight="1" x14ac:dyDescent="0.25">
      <c r="AA438" s="1"/>
      <c r="AB438" s="3"/>
      <c r="AC438"/>
      <c r="AD438"/>
    </row>
    <row r="439" spans="27:30" s="2" customFormat="1" ht="12.75" customHeight="1" x14ac:dyDescent="0.25">
      <c r="AA439" s="1"/>
      <c r="AB439" s="3"/>
      <c r="AC439"/>
      <c r="AD439"/>
    </row>
    <row r="440" spans="27:30" s="2" customFormat="1" ht="12.75" customHeight="1" x14ac:dyDescent="0.25">
      <c r="AA440" s="1"/>
      <c r="AB440" s="3"/>
      <c r="AC440"/>
      <c r="AD440"/>
    </row>
    <row r="441" spans="27:30" s="2" customFormat="1" ht="12.75" customHeight="1" x14ac:dyDescent="0.25">
      <c r="AA441" s="1"/>
      <c r="AB441" s="3"/>
      <c r="AC441"/>
      <c r="AD441"/>
    </row>
    <row r="442" spans="27:30" s="2" customFormat="1" ht="12.75" customHeight="1" x14ac:dyDescent="0.25">
      <c r="AA442" s="1"/>
      <c r="AB442" s="3"/>
      <c r="AC442"/>
      <c r="AD442"/>
    </row>
    <row r="443" spans="27:30" s="2" customFormat="1" ht="12.75" customHeight="1" x14ac:dyDescent="0.25">
      <c r="AA443" s="1"/>
      <c r="AB443" s="3"/>
      <c r="AC443"/>
      <c r="AD443"/>
    </row>
    <row r="444" spans="27:30" s="2" customFormat="1" ht="12.75" customHeight="1" x14ac:dyDescent="0.25">
      <c r="AA444" s="1"/>
      <c r="AB444" s="3"/>
      <c r="AC444"/>
      <c r="AD444"/>
    </row>
    <row r="445" spans="27:30" s="2" customFormat="1" ht="12.75" customHeight="1" x14ac:dyDescent="0.25">
      <c r="AA445" s="1"/>
      <c r="AB445" s="3"/>
      <c r="AC445"/>
      <c r="AD445"/>
    </row>
    <row r="446" spans="27:30" s="2" customFormat="1" ht="12.75" customHeight="1" x14ac:dyDescent="0.25">
      <c r="AA446" s="1"/>
      <c r="AB446" s="3"/>
      <c r="AC446"/>
      <c r="AD446"/>
    </row>
    <row r="447" spans="27:30" s="2" customFormat="1" ht="12.75" customHeight="1" x14ac:dyDescent="0.25">
      <c r="AA447" s="1"/>
      <c r="AB447" s="3"/>
      <c r="AC447"/>
      <c r="AD447"/>
    </row>
    <row r="448" spans="27:30" s="2" customFormat="1" ht="12.75" customHeight="1" x14ac:dyDescent="0.25">
      <c r="AA448" s="1"/>
      <c r="AB448" s="3"/>
      <c r="AC448"/>
      <c r="AD448"/>
    </row>
    <row r="449" spans="27:30" s="2" customFormat="1" ht="12.75" customHeight="1" x14ac:dyDescent="0.25">
      <c r="AA449" s="1"/>
      <c r="AB449" s="3"/>
      <c r="AC449"/>
      <c r="AD449"/>
    </row>
    <row r="450" spans="27:30" s="2" customFormat="1" ht="12.75" customHeight="1" x14ac:dyDescent="0.25">
      <c r="AA450" s="1"/>
      <c r="AB450" s="3"/>
      <c r="AC450"/>
      <c r="AD450"/>
    </row>
    <row r="451" spans="27:30" s="2" customFormat="1" ht="12.75" customHeight="1" x14ac:dyDescent="0.25">
      <c r="AA451" s="1"/>
      <c r="AB451" s="3"/>
      <c r="AC451"/>
      <c r="AD451"/>
    </row>
    <row r="452" spans="27:30" s="2" customFormat="1" ht="12.75" customHeight="1" x14ac:dyDescent="0.25">
      <c r="AA452" s="1"/>
      <c r="AB452" s="3"/>
      <c r="AC452"/>
      <c r="AD452"/>
    </row>
    <row r="453" spans="27:30" s="2" customFormat="1" ht="12.75" customHeight="1" x14ac:dyDescent="0.25">
      <c r="AA453" s="1"/>
      <c r="AB453" s="3"/>
      <c r="AC453"/>
      <c r="AD453"/>
    </row>
    <row r="454" spans="27:30" s="2" customFormat="1" ht="12.75" customHeight="1" x14ac:dyDescent="0.25">
      <c r="AA454" s="1"/>
      <c r="AB454" s="3"/>
      <c r="AC454"/>
      <c r="AD454"/>
    </row>
    <row r="455" spans="27:30" s="2" customFormat="1" ht="12.75" customHeight="1" x14ac:dyDescent="0.25">
      <c r="AA455" s="1"/>
      <c r="AB455" s="3"/>
      <c r="AC455"/>
      <c r="AD455"/>
    </row>
    <row r="456" spans="27:30" s="2" customFormat="1" ht="12.75" customHeight="1" x14ac:dyDescent="0.25">
      <c r="AA456" s="1"/>
      <c r="AB456" s="3"/>
      <c r="AC456"/>
      <c r="AD456"/>
    </row>
    <row r="457" spans="27:30" s="2" customFormat="1" ht="12.75" customHeight="1" x14ac:dyDescent="0.25">
      <c r="AA457" s="1"/>
      <c r="AB457" s="3"/>
      <c r="AC457"/>
      <c r="AD457"/>
    </row>
    <row r="458" spans="27:30" s="2" customFormat="1" ht="12.75" customHeight="1" x14ac:dyDescent="0.25">
      <c r="AA458" s="1"/>
      <c r="AB458" s="3"/>
      <c r="AC458"/>
      <c r="AD458"/>
    </row>
    <row r="459" spans="27:30" s="2" customFormat="1" ht="12.75" customHeight="1" x14ac:dyDescent="0.25">
      <c r="AA459" s="1"/>
      <c r="AB459" s="3"/>
      <c r="AC459"/>
      <c r="AD459"/>
    </row>
    <row r="460" spans="27:30" s="2" customFormat="1" ht="12.75" customHeight="1" x14ac:dyDescent="0.25">
      <c r="AA460" s="1"/>
      <c r="AB460" s="3"/>
      <c r="AC460"/>
      <c r="AD460"/>
    </row>
    <row r="461" spans="27:30" s="2" customFormat="1" ht="12.75" customHeight="1" x14ac:dyDescent="0.25">
      <c r="AA461" s="1"/>
      <c r="AB461" s="3"/>
      <c r="AC461"/>
      <c r="AD461"/>
    </row>
    <row r="462" spans="27:30" s="2" customFormat="1" ht="12.75" customHeight="1" x14ac:dyDescent="0.25">
      <c r="AA462" s="1"/>
      <c r="AB462" s="3"/>
      <c r="AC462"/>
      <c r="AD462"/>
    </row>
    <row r="463" spans="27:30" s="2" customFormat="1" ht="12.75" customHeight="1" x14ac:dyDescent="0.25">
      <c r="AA463" s="1"/>
      <c r="AB463" s="3"/>
      <c r="AC463"/>
      <c r="AD463"/>
    </row>
    <row r="464" spans="27:30" s="2" customFormat="1" ht="12.75" customHeight="1" x14ac:dyDescent="0.25">
      <c r="AA464" s="1"/>
      <c r="AB464" s="3"/>
      <c r="AC464"/>
      <c r="AD464"/>
    </row>
    <row r="465" spans="27:30" s="2" customFormat="1" ht="12.75" customHeight="1" x14ac:dyDescent="0.25">
      <c r="AA465" s="1"/>
      <c r="AB465" s="3"/>
      <c r="AC465"/>
      <c r="AD465"/>
    </row>
    <row r="466" spans="27:30" s="2" customFormat="1" ht="12.75" customHeight="1" x14ac:dyDescent="0.25">
      <c r="AA466" s="1"/>
      <c r="AB466" s="3"/>
      <c r="AC466"/>
      <c r="AD466"/>
    </row>
    <row r="467" spans="27:30" s="2" customFormat="1" ht="12.75" customHeight="1" x14ac:dyDescent="0.25">
      <c r="AA467" s="1"/>
      <c r="AB467" s="3"/>
      <c r="AC467"/>
      <c r="AD467"/>
    </row>
    <row r="468" spans="27:30" s="2" customFormat="1" ht="12.75" customHeight="1" x14ac:dyDescent="0.25">
      <c r="AA468" s="1"/>
      <c r="AB468" s="3"/>
      <c r="AC468"/>
      <c r="AD468"/>
    </row>
    <row r="469" spans="27:30" s="2" customFormat="1" ht="12.75" customHeight="1" x14ac:dyDescent="0.25">
      <c r="AA469" s="1"/>
      <c r="AB469" s="3"/>
      <c r="AC469"/>
      <c r="AD469"/>
    </row>
    <row r="470" spans="27:30" s="2" customFormat="1" ht="12.75" customHeight="1" x14ac:dyDescent="0.25">
      <c r="AA470" s="1"/>
      <c r="AB470" s="3"/>
      <c r="AC470"/>
      <c r="AD470"/>
    </row>
    <row r="471" spans="27:30" s="2" customFormat="1" ht="12.75" customHeight="1" x14ac:dyDescent="0.25">
      <c r="AA471" s="1"/>
      <c r="AB471" s="3"/>
      <c r="AC471"/>
      <c r="AD471"/>
    </row>
    <row r="472" spans="27:30" s="2" customFormat="1" ht="12.75" customHeight="1" x14ac:dyDescent="0.25">
      <c r="AA472" s="1"/>
      <c r="AB472" s="3"/>
      <c r="AC472"/>
      <c r="AD472"/>
    </row>
    <row r="473" spans="27:30" s="2" customFormat="1" ht="12.75" customHeight="1" x14ac:dyDescent="0.25">
      <c r="AA473" s="1"/>
      <c r="AB473" s="3"/>
      <c r="AC473"/>
      <c r="AD473"/>
    </row>
    <row r="474" spans="27:30" s="2" customFormat="1" ht="12.75" customHeight="1" x14ac:dyDescent="0.25">
      <c r="AA474" s="1"/>
      <c r="AB474" s="3"/>
      <c r="AC474"/>
      <c r="AD474"/>
    </row>
    <row r="475" spans="27:30" s="2" customFormat="1" ht="12.75" customHeight="1" x14ac:dyDescent="0.25">
      <c r="AA475" s="1"/>
      <c r="AB475" s="3"/>
      <c r="AC475"/>
      <c r="AD475"/>
    </row>
    <row r="476" spans="27:30" s="2" customFormat="1" ht="12.75" customHeight="1" x14ac:dyDescent="0.25">
      <c r="AA476" s="1"/>
      <c r="AB476" s="3"/>
      <c r="AC476"/>
      <c r="AD476"/>
    </row>
    <row r="477" spans="27:30" s="2" customFormat="1" ht="12.75" customHeight="1" x14ac:dyDescent="0.25">
      <c r="AA477" s="1"/>
      <c r="AB477" s="3"/>
      <c r="AC477"/>
      <c r="AD477"/>
    </row>
    <row r="478" spans="27:30" s="2" customFormat="1" ht="12.75" customHeight="1" x14ac:dyDescent="0.25">
      <c r="AA478" s="1"/>
      <c r="AB478" s="3"/>
      <c r="AC478"/>
      <c r="AD478"/>
    </row>
    <row r="479" spans="27:30" s="2" customFormat="1" ht="12.75" customHeight="1" x14ac:dyDescent="0.25">
      <c r="AA479" s="1"/>
      <c r="AB479" s="3"/>
      <c r="AC479"/>
      <c r="AD479"/>
    </row>
    <row r="480" spans="27:30" s="2" customFormat="1" ht="12.75" customHeight="1" x14ac:dyDescent="0.25">
      <c r="AA480" s="1"/>
      <c r="AB480" s="3"/>
      <c r="AC480"/>
      <c r="AD480"/>
    </row>
    <row r="481" spans="27:30" s="2" customFormat="1" ht="12.75" customHeight="1" x14ac:dyDescent="0.25">
      <c r="AA481" s="1"/>
      <c r="AB481" s="3"/>
      <c r="AC481"/>
      <c r="AD481"/>
    </row>
    <row r="482" spans="27:30" s="2" customFormat="1" ht="12.75" customHeight="1" x14ac:dyDescent="0.25">
      <c r="AA482" s="1"/>
      <c r="AB482" s="3"/>
      <c r="AC482"/>
      <c r="AD482"/>
    </row>
    <row r="483" spans="27:30" s="2" customFormat="1" ht="12.75" customHeight="1" x14ac:dyDescent="0.25">
      <c r="AA483" s="1"/>
      <c r="AB483" s="3"/>
      <c r="AC483"/>
      <c r="AD483"/>
    </row>
    <row r="484" spans="27:30" s="2" customFormat="1" ht="12.75" customHeight="1" x14ac:dyDescent="0.25">
      <c r="AA484" s="1"/>
      <c r="AB484" s="3"/>
      <c r="AC484"/>
      <c r="AD484"/>
    </row>
    <row r="485" spans="27:30" s="2" customFormat="1" ht="12.75" customHeight="1" x14ac:dyDescent="0.25">
      <c r="AA485" s="1"/>
      <c r="AB485" s="3"/>
      <c r="AC485"/>
      <c r="AD485"/>
    </row>
    <row r="486" spans="27:30" s="2" customFormat="1" ht="12.75" customHeight="1" x14ac:dyDescent="0.25">
      <c r="AA486" s="1"/>
      <c r="AB486" s="3"/>
      <c r="AC486"/>
      <c r="AD486"/>
    </row>
    <row r="487" spans="27:30" s="2" customFormat="1" ht="12.75" customHeight="1" x14ac:dyDescent="0.25">
      <c r="AA487" s="1"/>
      <c r="AB487" s="3"/>
      <c r="AC487"/>
      <c r="AD487"/>
    </row>
    <row r="488" spans="27:30" s="2" customFormat="1" ht="12.75" customHeight="1" x14ac:dyDescent="0.25">
      <c r="AA488" s="1"/>
      <c r="AB488" s="3"/>
      <c r="AC488"/>
      <c r="AD488"/>
    </row>
    <row r="489" spans="27:30" s="2" customFormat="1" ht="12.75" customHeight="1" x14ac:dyDescent="0.25">
      <c r="AA489" s="1"/>
      <c r="AB489" s="3"/>
      <c r="AC489"/>
      <c r="AD489"/>
    </row>
    <row r="490" spans="27:30" s="2" customFormat="1" ht="12.75" customHeight="1" x14ac:dyDescent="0.25">
      <c r="AA490" s="1"/>
      <c r="AB490" s="3"/>
      <c r="AC490"/>
      <c r="AD490"/>
    </row>
    <row r="491" spans="27:30" s="2" customFormat="1" ht="12.75" customHeight="1" x14ac:dyDescent="0.25">
      <c r="AA491" s="1"/>
      <c r="AB491" s="3"/>
      <c r="AC491"/>
      <c r="AD491"/>
    </row>
    <row r="492" spans="27:30" s="2" customFormat="1" ht="12.75" customHeight="1" x14ac:dyDescent="0.25">
      <c r="AA492" s="1"/>
      <c r="AB492" s="3"/>
      <c r="AC492"/>
      <c r="AD492"/>
    </row>
    <row r="493" spans="27:30" s="2" customFormat="1" ht="12.75" customHeight="1" x14ac:dyDescent="0.25">
      <c r="AA493" s="1"/>
      <c r="AB493" s="3"/>
      <c r="AC493"/>
      <c r="AD493"/>
    </row>
    <row r="494" spans="27:30" s="2" customFormat="1" ht="12.75" customHeight="1" x14ac:dyDescent="0.25">
      <c r="AA494" s="1"/>
      <c r="AB494" s="3"/>
      <c r="AC494"/>
      <c r="AD494"/>
    </row>
    <row r="495" spans="27:30" s="2" customFormat="1" ht="12.75" customHeight="1" x14ac:dyDescent="0.25">
      <c r="AA495" s="1"/>
      <c r="AB495" s="3"/>
      <c r="AC495"/>
      <c r="AD495"/>
    </row>
    <row r="496" spans="27:30" s="2" customFormat="1" ht="12.75" customHeight="1" x14ac:dyDescent="0.25">
      <c r="AA496" s="1"/>
      <c r="AB496" s="3"/>
      <c r="AC496"/>
      <c r="AD496"/>
    </row>
    <row r="497" spans="27:30" s="2" customFormat="1" ht="12.75" customHeight="1" x14ac:dyDescent="0.25">
      <c r="AA497" s="1"/>
      <c r="AB497" s="3"/>
      <c r="AC497"/>
      <c r="AD497"/>
    </row>
    <row r="498" spans="27:30" s="2" customFormat="1" ht="12.75" customHeight="1" x14ac:dyDescent="0.25">
      <c r="AA498" s="1"/>
      <c r="AB498" s="3"/>
      <c r="AC498"/>
      <c r="AD498"/>
    </row>
    <row r="499" spans="27:30" s="2" customFormat="1" ht="12.75" customHeight="1" x14ac:dyDescent="0.25">
      <c r="AA499" s="1"/>
      <c r="AB499" s="3"/>
      <c r="AC499"/>
      <c r="AD499"/>
    </row>
    <row r="500" spans="27:30" s="2" customFormat="1" ht="12.75" customHeight="1" x14ac:dyDescent="0.25">
      <c r="AA500" s="1"/>
      <c r="AB500" s="3"/>
      <c r="AC500"/>
      <c r="AD500"/>
    </row>
    <row r="501" spans="27:30" s="2" customFormat="1" ht="12.75" customHeight="1" x14ac:dyDescent="0.25">
      <c r="AA501" s="1"/>
      <c r="AB501" s="3"/>
      <c r="AC501"/>
      <c r="AD501"/>
    </row>
    <row r="502" spans="27:30" s="2" customFormat="1" ht="12.75" customHeight="1" x14ac:dyDescent="0.25">
      <c r="AA502" s="1"/>
      <c r="AB502" s="3"/>
      <c r="AC502"/>
      <c r="AD502"/>
    </row>
  </sheetData>
  <sheetProtection algorithmName="SHA-512" hashValue="JBDUC071hefwzQdFMKn+joM55vtMvuLA8p0WXI50L0irxJ5cw7Yt7sDHohoxHIvQCWUMpF1WVMEFDSi7WAK2/Q==" saltValue="tG/YQQ0rcKq27TaHOOABpA==" spinCount="100000" sheet="1" scenarios="1" formatRows="0"/>
  <protectedRanges>
    <protectedRange sqref="I5:Z6 I8 V8 I12:Z13 I15:Z18 G21:Z21 A23" name="Oblast1"/>
  </protectedRanges>
  <mergeCells count="91">
    <mergeCell ref="A24:Z24"/>
    <mergeCell ref="A7:Z7"/>
    <mergeCell ref="A8:H8"/>
    <mergeCell ref="I8:M8"/>
    <mergeCell ref="N8:U8"/>
    <mergeCell ref="V8:Z8"/>
    <mergeCell ref="U16:W16"/>
    <mergeCell ref="X16:Z16"/>
    <mergeCell ref="R17:T17"/>
    <mergeCell ref="U17:W17"/>
    <mergeCell ref="X17:Z17"/>
    <mergeCell ref="A17:H17"/>
    <mergeCell ref="A18:H18"/>
    <mergeCell ref="A9:Z9"/>
    <mergeCell ref="R11:T11"/>
    <mergeCell ref="U11:W11"/>
    <mergeCell ref="A3:F3"/>
    <mergeCell ref="G3:Z3"/>
    <mergeCell ref="A1:Z1"/>
    <mergeCell ref="A2:F2"/>
    <mergeCell ref="G2:Z2"/>
    <mergeCell ref="X11:Z11"/>
    <mergeCell ref="L11:N11"/>
    <mergeCell ref="O11:Q11"/>
    <mergeCell ref="I11:K11"/>
    <mergeCell ref="I10:N10"/>
    <mergeCell ref="O10:T10"/>
    <mergeCell ref="U10:Z10"/>
    <mergeCell ref="R18:T18"/>
    <mergeCell ref="U18:W18"/>
    <mergeCell ref="X18:Z18"/>
    <mergeCell ref="R16:T16"/>
    <mergeCell ref="I17:K17"/>
    <mergeCell ref="L17:N17"/>
    <mergeCell ref="O17:Q17"/>
    <mergeCell ref="I18:K18"/>
    <mergeCell ref="L18:N18"/>
    <mergeCell ref="O18:Q18"/>
    <mergeCell ref="A10:H11"/>
    <mergeCell ref="I14:K14"/>
    <mergeCell ref="L14:N14"/>
    <mergeCell ref="O14:Q14"/>
    <mergeCell ref="I16:K16"/>
    <mergeCell ref="L16:N16"/>
    <mergeCell ref="O16:Q16"/>
    <mergeCell ref="A14:H14"/>
    <mergeCell ref="A15:H15"/>
    <mergeCell ref="A16:H16"/>
    <mergeCell ref="A12:H12"/>
    <mergeCell ref="A13:H13"/>
    <mergeCell ref="I12:K12"/>
    <mergeCell ref="L12:N12"/>
    <mergeCell ref="O12:Q12"/>
    <mergeCell ref="R14:T14"/>
    <mergeCell ref="U14:W14"/>
    <mergeCell ref="X14:Z14"/>
    <mergeCell ref="I15:K15"/>
    <mergeCell ref="L15:N15"/>
    <mergeCell ref="O15:Q15"/>
    <mergeCell ref="R15:T15"/>
    <mergeCell ref="U15:W15"/>
    <mergeCell ref="X15:Z15"/>
    <mergeCell ref="A22:Z22"/>
    <mergeCell ref="A23:Z23"/>
    <mergeCell ref="A19:Z19"/>
    <mergeCell ref="G20:J20"/>
    <mergeCell ref="K20:N20"/>
    <mergeCell ref="O20:R20"/>
    <mergeCell ref="S20:V20"/>
    <mergeCell ref="W20:Z20"/>
    <mergeCell ref="A20:F20"/>
    <mergeCell ref="A21:F21"/>
    <mergeCell ref="G21:J21"/>
    <mergeCell ref="K21:N21"/>
    <mergeCell ref="O21:R21"/>
    <mergeCell ref="S21:V21"/>
    <mergeCell ref="W21:Z21"/>
    <mergeCell ref="R12:T12"/>
    <mergeCell ref="U12:W12"/>
    <mergeCell ref="X12:Z12"/>
    <mergeCell ref="I13:K13"/>
    <mergeCell ref="L13:N13"/>
    <mergeCell ref="O13:Q13"/>
    <mergeCell ref="R13:T13"/>
    <mergeCell ref="U13:W13"/>
    <mergeCell ref="X13:Z13"/>
    <mergeCell ref="A4:Z4"/>
    <mergeCell ref="A5:H5"/>
    <mergeCell ref="I5:Z5"/>
    <mergeCell ref="A6:H6"/>
    <mergeCell ref="I6:Z6"/>
  </mergeCells>
  <pageMargins left="0.7" right="0.7" top="0.75" bottom="0.75" header="0.3" footer="0.3"/>
  <pageSetup paperSize="9" orientation="portrait" r:id="rId1"/>
  <headerFooter>
    <oddHeader>&amp;C&amp;"Tahoma,Obyčejné"&amp;6Magistrát města Brna - Odbor sociální péče
Program I - ZÁVĚREČNÁ ZPRÁVA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473"/>
  <sheetViews>
    <sheetView topLeftCell="A66" zoomScale="140" zoomScaleNormal="140" workbookViewId="0">
      <selection activeCell="AI76" sqref="AI76"/>
    </sheetView>
  </sheetViews>
  <sheetFormatPr defaultRowHeight="15" x14ac:dyDescent="0.25"/>
  <cols>
    <col min="1" max="26" width="2.7109375" style="2" customWidth="1"/>
    <col min="27" max="27" width="2.7109375" style="1" customWidth="1"/>
    <col min="28" max="28" width="2.7109375" style="3" customWidth="1"/>
    <col min="29" max="32" width="2.7109375" customWidth="1"/>
    <col min="33" max="35" width="9.28515625" customWidth="1"/>
  </cols>
  <sheetData>
    <row r="1" spans="1:34" s="6" customFormat="1" ht="20.100000000000001" customHeight="1" x14ac:dyDescent="0.2">
      <c r="A1" s="317" t="s">
        <v>76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9"/>
    </row>
    <row r="2" spans="1:34" s="6" customFormat="1" ht="24.95" customHeight="1" thickBot="1" x14ac:dyDescent="0.25">
      <c r="A2" s="320" t="s">
        <v>77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2"/>
    </row>
    <row r="3" spans="1:34" s="6" customFormat="1" ht="20.100000000000001" customHeight="1" x14ac:dyDescent="0.2">
      <c r="A3" s="72" t="s">
        <v>78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323"/>
    </row>
    <row r="4" spans="1:34" s="6" customFormat="1" ht="69.95" customHeight="1" thickBot="1" x14ac:dyDescent="0.25">
      <c r="A4" s="324"/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6"/>
    </row>
    <row r="5" spans="1:34" s="6" customFormat="1" ht="42" customHeight="1" x14ac:dyDescent="0.2">
      <c r="A5" s="303" t="s">
        <v>79</v>
      </c>
      <c r="B5" s="304"/>
      <c r="C5" s="304"/>
      <c r="D5" s="304"/>
      <c r="E5" s="304"/>
      <c r="F5" s="304"/>
      <c r="G5" s="304"/>
      <c r="H5" s="304"/>
      <c r="I5" s="311" t="s">
        <v>80</v>
      </c>
      <c r="J5" s="311"/>
      <c r="K5" s="311" t="s">
        <v>81</v>
      </c>
      <c r="L5" s="311"/>
      <c r="M5" s="313" t="s">
        <v>82</v>
      </c>
      <c r="N5" s="313"/>
      <c r="O5" s="313"/>
      <c r="P5" s="311" t="s">
        <v>83</v>
      </c>
      <c r="Q5" s="311"/>
      <c r="R5" s="311"/>
      <c r="S5" s="311"/>
      <c r="T5" s="311" t="s">
        <v>84</v>
      </c>
      <c r="U5" s="311"/>
      <c r="V5" s="311"/>
      <c r="W5" s="252" t="s">
        <v>85</v>
      </c>
      <c r="X5" s="252"/>
      <c r="Y5" s="252"/>
      <c r="Z5" s="253"/>
      <c r="AA5" s="256" t="s">
        <v>86</v>
      </c>
      <c r="AB5" s="257"/>
      <c r="AC5" s="257"/>
      <c r="AD5" s="257"/>
      <c r="AE5" s="257"/>
      <c r="AF5" s="258"/>
    </row>
    <row r="6" spans="1:34" s="9" customFormat="1" ht="21" customHeight="1" x14ac:dyDescent="0.2">
      <c r="A6" s="17" t="s">
        <v>87</v>
      </c>
      <c r="B6" s="307" t="s">
        <v>88</v>
      </c>
      <c r="C6" s="307"/>
      <c r="D6" s="307"/>
      <c r="E6" s="307"/>
      <c r="F6" s="307"/>
      <c r="G6" s="307"/>
      <c r="H6" s="307"/>
      <c r="I6" s="312"/>
      <c r="J6" s="312"/>
      <c r="K6" s="312"/>
      <c r="L6" s="312"/>
      <c r="M6" s="314"/>
      <c r="N6" s="314"/>
      <c r="O6" s="314"/>
      <c r="P6" s="312"/>
      <c r="Q6" s="312"/>
      <c r="R6" s="312"/>
      <c r="S6" s="312"/>
      <c r="T6" s="312"/>
      <c r="U6" s="312"/>
      <c r="V6" s="312"/>
      <c r="W6" s="254"/>
      <c r="X6" s="254"/>
      <c r="Y6" s="254"/>
      <c r="Z6" s="255"/>
      <c r="AA6" s="259" t="s">
        <v>20</v>
      </c>
      <c r="AB6" s="260"/>
      <c r="AC6" s="260"/>
      <c r="AD6" s="260"/>
      <c r="AE6" s="260" t="s">
        <v>21</v>
      </c>
      <c r="AF6" s="261"/>
    </row>
    <row r="7" spans="1:34" s="6" customFormat="1" ht="15" customHeight="1" x14ac:dyDescent="0.2">
      <c r="A7" s="15" t="s">
        <v>89</v>
      </c>
      <c r="B7" s="306"/>
      <c r="C7" s="306"/>
      <c r="D7" s="306"/>
      <c r="E7" s="306"/>
      <c r="F7" s="306"/>
      <c r="G7" s="306"/>
      <c r="H7" s="306"/>
      <c r="I7" s="302"/>
      <c r="J7" s="302"/>
      <c r="K7" s="302"/>
      <c r="L7" s="302"/>
      <c r="M7" s="305"/>
      <c r="N7" s="305"/>
      <c r="O7" s="305"/>
      <c r="P7" s="305"/>
      <c r="Q7" s="305"/>
      <c r="R7" s="305"/>
      <c r="S7" s="305"/>
      <c r="T7" s="309" t="e">
        <f>(M7/I7%)/100</f>
        <v>#DIV/0!</v>
      </c>
      <c r="U7" s="309"/>
      <c r="V7" s="309"/>
      <c r="W7" s="309">
        <f>K7*P7</f>
        <v>0</v>
      </c>
      <c r="X7" s="309"/>
      <c r="Y7" s="309"/>
      <c r="Z7" s="310"/>
      <c r="AA7" s="308"/>
      <c r="AB7" s="305"/>
      <c r="AC7" s="305"/>
      <c r="AD7" s="305"/>
      <c r="AE7" s="300" t="e">
        <f t="shared" ref="AE7:AE27" si="0">AA7/W7</f>
        <v>#DIV/0!</v>
      </c>
      <c r="AF7" s="301"/>
      <c r="AH7" s="11"/>
    </row>
    <row r="8" spans="1:34" s="6" customFormat="1" ht="15" customHeight="1" x14ac:dyDescent="0.2">
      <c r="A8" s="15" t="s">
        <v>90</v>
      </c>
      <c r="B8" s="306"/>
      <c r="C8" s="306"/>
      <c r="D8" s="306"/>
      <c r="E8" s="306"/>
      <c r="F8" s="306"/>
      <c r="G8" s="306"/>
      <c r="H8" s="306"/>
      <c r="I8" s="302"/>
      <c r="J8" s="302"/>
      <c r="K8" s="302"/>
      <c r="L8" s="302"/>
      <c r="M8" s="305"/>
      <c r="N8" s="305"/>
      <c r="O8" s="305"/>
      <c r="P8" s="305"/>
      <c r="Q8" s="305"/>
      <c r="R8" s="305"/>
      <c r="S8" s="305"/>
      <c r="T8" s="309" t="e">
        <f t="shared" ref="T8:T9" si="1">(M8/I8%)/100</f>
        <v>#DIV/0!</v>
      </c>
      <c r="U8" s="309"/>
      <c r="V8" s="309"/>
      <c r="W8" s="309">
        <f t="shared" ref="W8:W9" si="2">K8*P8</f>
        <v>0</v>
      </c>
      <c r="X8" s="309"/>
      <c r="Y8" s="309"/>
      <c r="Z8" s="310"/>
      <c r="AA8" s="308"/>
      <c r="AB8" s="305"/>
      <c r="AC8" s="305"/>
      <c r="AD8" s="305"/>
      <c r="AE8" s="300" t="e">
        <f t="shared" si="0"/>
        <v>#DIV/0!</v>
      </c>
      <c r="AF8" s="301"/>
    </row>
    <row r="9" spans="1:34" s="6" customFormat="1" ht="15" customHeight="1" x14ac:dyDescent="0.2">
      <c r="A9" s="15" t="s">
        <v>91</v>
      </c>
      <c r="B9" s="306"/>
      <c r="C9" s="306"/>
      <c r="D9" s="306"/>
      <c r="E9" s="306"/>
      <c r="F9" s="306"/>
      <c r="G9" s="306"/>
      <c r="H9" s="306"/>
      <c r="I9" s="302"/>
      <c r="J9" s="302"/>
      <c r="K9" s="302"/>
      <c r="L9" s="302"/>
      <c r="M9" s="305"/>
      <c r="N9" s="305"/>
      <c r="O9" s="305"/>
      <c r="P9" s="305"/>
      <c r="Q9" s="305"/>
      <c r="R9" s="305"/>
      <c r="S9" s="305"/>
      <c r="T9" s="309" t="e">
        <f t="shared" si="1"/>
        <v>#DIV/0!</v>
      </c>
      <c r="U9" s="309"/>
      <c r="V9" s="309"/>
      <c r="W9" s="309">
        <f t="shared" si="2"/>
        <v>0</v>
      </c>
      <c r="X9" s="309"/>
      <c r="Y9" s="309"/>
      <c r="Z9" s="310"/>
      <c r="AA9" s="308"/>
      <c r="AB9" s="305"/>
      <c r="AC9" s="305"/>
      <c r="AD9" s="305"/>
      <c r="AE9" s="300" t="e">
        <f t="shared" si="0"/>
        <v>#DIV/0!</v>
      </c>
      <c r="AF9" s="301"/>
    </row>
    <row r="10" spans="1:34" s="6" customFormat="1" ht="15" customHeight="1" x14ac:dyDescent="0.2">
      <c r="A10" s="15" t="s">
        <v>92</v>
      </c>
      <c r="B10" s="306"/>
      <c r="C10" s="306"/>
      <c r="D10" s="306"/>
      <c r="E10" s="306"/>
      <c r="F10" s="306"/>
      <c r="G10" s="306"/>
      <c r="H10" s="306"/>
      <c r="I10" s="302"/>
      <c r="J10" s="302"/>
      <c r="K10" s="302"/>
      <c r="L10" s="302"/>
      <c r="M10" s="305"/>
      <c r="N10" s="305"/>
      <c r="O10" s="305"/>
      <c r="P10" s="305"/>
      <c r="Q10" s="305"/>
      <c r="R10" s="305"/>
      <c r="S10" s="305"/>
      <c r="T10" s="309" t="e">
        <f t="shared" ref="T10:T26" si="3">(M10/I10%)/100</f>
        <v>#DIV/0!</v>
      </c>
      <c r="U10" s="309"/>
      <c r="V10" s="309"/>
      <c r="W10" s="309">
        <f t="shared" ref="W10:W26" si="4">K10*P10</f>
        <v>0</v>
      </c>
      <c r="X10" s="309"/>
      <c r="Y10" s="309"/>
      <c r="Z10" s="310"/>
      <c r="AA10" s="308"/>
      <c r="AB10" s="305"/>
      <c r="AC10" s="305"/>
      <c r="AD10" s="305"/>
      <c r="AE10" s="300" t="e">
        <f t="shared" ref="AE10:AE26" si="5">AA10/W10</f>
        <v>#DIV/0!</v>
      </c>
      <c r="AF10" s="301"/>
    </row>
    <row r="11" spans="1:34" s="6" customFormat="1" ht="15" customHeight="1" x14ac:dyDescent="0.2">
      <c r="A11" s="15" t="s">
        <v>93</v>
      </c>
      <c r="B11" s="306"/>
      <c r="C11" s="306"/>
      <c r="D11" s="306"/>
      <c r="E11" s="306"/>
      <c r="F11" s="306"/>
      <c r="G11" s="306"/>
      <c r="H11" s="306"/>
      <c r="I11" s="302"/>
      <c r="J11" s="302"/>
      <c r="K11" s="302"/>
      <c r="L11" s="302"/>
      <c r="M11" s="305"/>
      <c r="N11" s="305"/>
      <c r="O11" s="305"/>
      <c r="P11" s="305"/>
      <c r="Q11" s="305"/>
      <c r="R11" s="305"/>
      <c r="S11" s="305"/>
      <c r="T11" s="309" t="e">
        <f t="shared" si="3"/>
        <v>#DIV/0!</v>
      </c>
      <c r="U11" s="309"/>
      <c r="V11" s="309"/>
      <c r="W11" s="309">
        <f t="shared" si="4"/>
        <v>0</v>
      </c>
      <c r="X11" s="309"/>
      <c r="Y11" s="309"/>
      <c r="Z11" s="310"/>
      <c r="AA11" s="308"/>
      <c r="AB11" s="305"/>
      <c r="AC11" s="305"/>
      <c r="AD11" s="305"/>
      <c r="AE11" s="300" t="e">
        <f t="shared" si="5"/>
        <v>#DIV/0!</v>
      </c>
      <c r="AF11" s="301"/>
    </row>
    <row r="12" spans="1:34" s="6" customFormat="1" ht="15" customHeight="1" x14ac:dyDescent="0.2">
      <c r="A12" s="15" t="s">
        <v>94</v>
      </c>
      <c r="B12" s="306"/>
      <c r="C12" s="306"/>
      <c r="D12" s="306"/>
      <c r="E12" s="306"/>
      <c r="F12" s="306"/>
      <c r="G12" s="306"/>
      <c r="H12" s="306"/>
      <c r="I12" s="302"/>
      <c r="J12" s="302"/>
      <c r="K12" s="302"/>
      <c r="L12" s="302"/>
      <c r="M12" s="305"/>
      <c r="N12" s="305"/>
      <c r="O12" s="305"/>
      <c r="P12" s="305"/>
      <c r="Q12" s="305"/>
      <c r="R12" s="305"/>
      <c r="S12" s="305"/>
      <c r="T12" s="309" t="e">
        <f t="shared" si="3"/>
        <v>#DIV/0!</v>
      </c>
      <c r="U12" s="309"/>
      <c r="V12" s="309"/>
      <c r="W12" s="309">
        <f t="shared" si="4"/>
        <v>0</v>
      </c>
      <c r="X12" s="309"/>
      <c r="Y12" s="309"/>
      <c r="Z12" s="310"/>
      <c r="AA12" s="308"/>
      <c r="AB12" s="305"/>
      <c r="AC12" s="305"/>
      <c r="AD12" s="305"/>
      <c r="AE12" s="300" t="e">
        <f t="shared" si="5"/>
        <v>#DIV/0!</v>
      </c>
      <c r="AF12" s="301"/>
    </row>
    <row r="13" spans="1:34" s="6" customFormat="1" ht="15" customHeight="1" x14ac:dyDescent="0.2">
      <c r="A13" s="15" t="s">
        <v>95</v>
      </c>
      <c r="B13" s="306"/>
      <c r="C13" s="306"/>
      <c r="D13" s="306"/>
      <c r="E13" s="306"/>
      <c r="F13" s="306"/>
      <c r="G13" s="306"/>
      <c r="H13" s="306"/>
      <c r="I13" s="302"/>
      <c r="J13" s="302"/>
      <c r="K13" s="302"/>
      <c r="L13" s="302"/>
      <c r="M13" s="305"/>
      <c r="N13" s="305"/>
      <c r="O13" s="305"/>
      <c r="P13" s="305"/>
      <c r="Q13" s="305"/>
      <c r="R13" s="305"/>
      <c r="S13" s="305"/>
      <c r="T13" s="309" t="e">
        <f t="shared" si="3"/>
        <v>#DIV/0!</v>
      </c>
      <c r="U13" s="309"/>
      <c r="V13" s="309"/>
      <c r="W13" s="309">
        <f t="shared" si="4"/>
        <v>0</v>
      </c>
      <c r="X13" s="309"/>
      <c r="Y13" s="309"/>
      <c r="Z13" s="310"/>
      <c r="AA13" s="308"/>
      <c r="AB13" s="305"/>
      <c r="AC13" s="305"/>
      <c r="AD13" s="305"/>
      <c r="AE13" s="300" t="e">
        <f>AA13/W13</f>
        <v>#DIV/0!</v>
      </c>
      <c r="AF13" s="301"/>
    </row>
    <row r="14" spans="1:34" s="6" customFormat="1" ht="15" customHeight="1" x14ac:dyDescent="0.2">
      <c r="A14" s="15" t="s">
        <v>96</v>
      </c>
      <c r="B14" s="306"/>
      <c r="C14" s="306"/>
      <c r="D14" s="306"/>
      <c r="E14" s="306"/>
      <c r="F14" s="306"/>
      <c r="G14" s="306"/>
      <c r="H14" s="306"/>
      <c r="I14" s="302"/>
      <c r="J14" s="302"/>
      <c r="K14" s="302"/>
      <c r="L14" s="302"/>
      <c r="M14" s="305"/>
      <c r="N14" s="305"/>
      <c r="O14" s="305"/>
      <c r="P14" s="305"/>
      <c r="Q14" s="305"/>
      <c r="R14" s="305"/>
      <c r="S14" s="305"/>
      <c r="T14" s="309" t="e">
        <f t="shared" si="3"/>
        <v>#DIV/0!</v>
      </c>
      <c r="U14" s="309"/>
      <c r="V14" s="309"/>
      <c r="W14" s="309">
        <f t="shared" si="4"/>
        <v>0</v>
      </c>
      <c r="X14" s="309"/>
      <c r="Y14" s="309"/>
      <c r="Z14" s="310"/>
      <c r="AA14" s="308"/>
      <c r="AB14" s="305"/>
      <c r="AC14" s="305"/>
      <c r="AD14" s="305"/>
      <c r="AE14" s="300" t="e">
        <f t="shared" si="5"/>
        <v>#DIV/0!</v>
      </c>
      <c r="AF14" s="301"/>
    </row>
    <row r="15" spans="1:34" s="6" customFormat="1" ht="15" customHeight="1" x14ac:dyDescent="0.2">
      <c r="A15" s="15" t="s">
        <v>97</v>
      </c>
      <c r="B15" s="306"/>
      <c r="C15" s="306"/>
      <c r="D15" s="306"/>
      <c r="E15" s="306"/>
      <c r="F15" s="306"/>
      <c r="G15" s="306"/>
      <c r="H15" s="306"/>
      <c r="I15" s="302"/>
      <c r="J15" s="302"/>
      <c r="K15" s="302"/>
      <c r="L15" s="302"/>
      <c r="M15" s="305"/>
      <c r="N15" s="305"/>
      <c r="O15" s="305"/>
      <c r="P15" s="305"/>
      <c r="Q15" s="305"/>
      <c r="R15" s="305"/>
      <c r="S15" s="305"/>
      <c r="T15" s="309" t="e">
        <f t="shared" si="3"/>
        <v>#DIV/0!</v>
      </c>
      <c r="U15" s="309"/>
      <c r="V15" s="309"/>
      <c r="W15" s="309">
        <f t="shared" si="4"/>
        <v>0</v>
      </c>
      <c r="X15" s="309"/>
      <c r="Y15" s="309"/>
      <c r="Z15" s="310"/>
      <c r="AA15" s="308"/>
      <c r="AB15" s="305"/>
      <c r="AC15" s="305"/>
      <c r="AD15" s="305"/>
      <c r="AE15" s="300" t="e">
        <f t="shared" si="5"/>
        <v>#DIV/0!</v>
      </c>
      <c r="AF15" s="301"/>
    </row>
    <row r="16" spans="1:34" s="6" customFormat="1" ht="15" customHeight="1" x14ac:dyDescent="0.2">
      <c r="A16" s="15" t="s">
        <v>98</v>
      </c>
      <c r="B16" s="306"/>
      <c r="C16" s="306"/>
      <c r="D16" s="306"/>
      <c r="E16" s="306"/>
      <c r="F16" s="306"/>
      <c r="G16" s="306"/>
      <c r="H16" s="306"/>
      <c r="I16" s="302"/>
      <c r="J16" s="302"/>
      <c r="K16" s="302"/>
      <c r="L16" s="302"/>
      <c r="M16" s="305"/>
      <c r="N16" s="305"/>
      <c r="O16" s="305"/>
      <c r="P16" s="305"/>
      <c r="Q16" s="305"/>
      <c r="R16" s="305"/>
      <c r="S16" s="305"/>
      <c r="T16" s="309" t="e">
        <f t="shared" si="3"/>
        <v>#DIV/0!</v>
      </c>
      <c r="U16" s="309"/>
      <c r="V16" s="309"/>
      <c r="W16" s="309">
        <f t="shared" si="4"/>
        <v>0</v>
      </c>
      <c r="X16" s="309"/>
      <c r="Y16" s="309"/>
      <c r="Z16" s="310"/>
      <c r="AA16" s="308"/>
      <c r="AB16" s="305"/>
      <c r="AC16" s="305"/>
      <c r="AD16" s="305"/>
      <c r="AE16" s="300" t="e">
        <f t="shared" si="5"/>
        <v>#DIV/0!</v>
      </c>
      <c r="AF16" s="301"/>
    </row>
    <row r="17" spans="1:32" s="6" customFormat="1" ht="15" customHeight="1" x14ac:dyDescent="0.2">
      <c r="A17" s="15" t="s">
        <v>99</v>
      </c>
      <c r="B17" s="306"/>
      <c r="C17" s="306"/>
      <c r="D17" s="306"/>
      <c r="E17" s="306"/>
      <c r="F17" s="306"/>
      <c r="G17" s="306"/>
      <c r="H17" s="306"/>
      <c r="I17" s="302"/>
      <c r="J17" s="302"/>
      <c r="K17" s="302"/>
      <c r="L17" s="302"/>
      <c r="M17" s="305"/>
      <c r="N17" s="305"/>
      <c r="O17" s="305"/>
      <c r="P17" s="305"/>
      <c r="Q17" s="305"/>
      <c r="R17" s="305"/>
      <c r="S17" s="305"/>
      <c r="T17" s="309" t="e">
        <f t="shared" si="3"/>
        <v>#DIV/0!</v>
      </c>
      <c r="U17" s="309"/>
      <c r="V17" s="309"/>
      <c r="W17" s="309">
        <f t="shared" si="4"/>
        <v>0</v>
      </c>
      <c r="X17" s="309"/>
      <c r="Y17" s="309"/>
      <c r="Z17" s="310"/>
      <c r="AA17" s="308"/>
      <c r="AB17" s="305"/>
      <c r="AC17" s="305"/>
      <c r="AD17" s="305"/>
      <c r="AE17" s="300" t="e">
        <f t="shared" si="5"/>
        <v>#DIV/0!</v>
      </c>
      <c r="AF17" s="301"/>
    </row>
    <row r="18" spans="1:32" s="6" customFormat="1" ht="15" customHeight="1" x14ac:dyDescent="0.2">
      <c r="A18" s="15" t="s">
        <v>100</v>
      </c>
      <c r="B18" s="306"/>
      <c r="C18" s="306"/>
      <c r="D18" s="306"/>
      <c r="E18" s="306"/>
      <c r="F18" s="306"/>
      <c r="G18" s="306"/>
      <c r="H18" s="306"/>
      <c r="I18" s="302"/>
      <c r="J18" s="302"/>
      <c r="K18" s="302"/>
      <c r="L18" s="302"/>
      <c r="M18" s="305"/>
      <c r="N18" s="305"/>
      <c r="O18" s="305"/>
      <c r="P18" s="305"/>
      <c r="Q18" s="305"/>
      <c r="R18" s="305"/>
      <c r="S18" s="305"/>
      <c r="T18" s="309" t="e">
        <f t="shared" si="3"/>
        <v>#DIV/0!</v>
      </c>
      <c r="U18" s="309"/>
      <c r="V18" s="309"/>
      <c r="W18" s="309">
        <f t="shared" si="4"/>
        <v>0</v>
      </c>
      <c r="X18" s="309"/>
      <c r="Y18" s="309"/>
      <c r="Z18" s="310"/>
      <c r="AA18" s="308"/>
      <c r="AB18" s="305"/>
      <c r="AC18" s="305"/>
      <c r="AD18" s="305"/>
      <c r="AE18" s="300" t="e">
        <f t="shared" si="5"/>
        <v>#DIV/0!</v>
      </c>
      <c r="AF18" s="301"/>
    </row>
    <row r="19" spans="1:32" s="6" customFormat="1" ht="15" customHeight="1" x14ac:dyDescent="0.2">
      <c r="A19" s="15" t="s">
        <v>101</v>
      </c>
      <c r="B19" s="306"/>
      <c r="C19" s="306"/>
      <c r="D19" s="306"/>
      <c r="E19" s="306"/>
      <c r="F19" s="306"/>
      <c r="G19" s="306"/>
      <c r="H19" s="306"/>
      <c r="I19" s="302"/>
      <c r="J19" s="302"/>
      <c r="K19" s="302"/>
      <c r="L19" s="302"/>
      <c r="M19" s="305"/>
      <c r="N19" s="305"/>
      <c r="O19" s="305"/>
      <c r="P19" s="305"/>
      <c r="Q19" s="305"/>
      <c r="R19" s="305"/>
      <c r="S19" s="305"/>
      <c r="T19" s="309" t="e">
        <f t="shared" si="3"/>
        <v>#DIV/0!</v>
      </c>
      <c r="U19" s="309"/>
      <c r="V19" s="309"/>
      <c r="W19" s="309">
        <f t="shared" si="4"/>
        <v>0</v>
      </c>
      <c r="X19" s="309"/>
      <c r="Y19" s="309"/>
      <c r="Z19" s="310"/>
      <c r="AA19" s="308"/>
      <c r="AB19" s="305"/>
      <c r="AC19" s="305"/>
      <c r="AD19" s="305"/>
      <c r="AE19" s="300" t="e">
        <f t="shared" si="5"/>
        <v>#DIV/0!</v>
      </c>
      <c r="AF19" s="301"/>
    </row>
    <row r="20" spans="1:32" s="6" customFormat="1" ht="15" customHeight="1" x14ac:dyDescent="0.2">
      <c r="A20" s="15" t="s">
        <v>102</v>
      </c>
      <c r="B20" s="306"/>
      <c r="C20" s="306"/>
      <c r="D20" s="306"/>
      <c r="E20" s="306"/>
      <c r="F20" s="306"/>
      <c r="G20" s="306"/>
      <c r="H20" s="306"/>
      <c r="I20" s="302"/>
      <c r="J20" s="302"/>
      <c r="K20" s="302"/>
      <c r="L20" s="302"/>
      <c r="M20" s="305"/>
      <c r="N20" s="305"/>
      <c r="O20" s="305"/>
      <c r="P20" s="305"/>
      <c r="Q20" s="305"/>
      <c r="R20" s="305"/>
      <c r="S20" s="305"/>
      <c r="T20" s="309" t="e">
        <f t="shared" si="3"/>
        <v>#DIV/0!</v>
      </c>
      <c r="U20" s="309"/>
      <c r="V20" s="309"/>
      <c r="W20" s="309">
        <f t="shared" si="4"/>
        <v>0</v>
      </c>
      <c r="X20" s="309"/>
      <c r="Y20" s="309"/>
      <c r="Z20" s="310"/>
      <c r="AA20" s="308"/>
      <c r="AB20" s="305"/>
      <c r="AC20" s="305"/>
      <c r="AD20" s="305"/>
      <c r="AE20" s="300" t="e">
        <f t="shared" si="5"/>
        <v>#DIV/0!</v>
      </c>
      <c r="AF20" s="301"/>
    </row>
    <row r="21" spans="1:32" s="6" customFormat="1" ht="15" customHeight="1" x14ac:dyDescent="0.2">
      <c r="A21" s="15" t="s">
        <v>103</v>
      </c>
      <c r="B21" s="306"/>
      <c r="C21" s="306"/>
      <c r="D21" s="306"/>
      <c r="E21" s="306"/>
      <c r="F21" s="306"/>
      <c r="G21" s="306"/>
      <c r="H21" s="306"/>
      <c r="I21" s="302"/>
      <c r="J21" s="302"/>
      <c r="K21" s="302"/>
      <c r="L21" s="302"/>
      <c r="M21" s="305"/>
      <c r="N21" s="305"/>
      <c r="O21" s="305"/>
      <c r="P21" s="305"/>
      <c r="Q21" s="305"/>
      <c r="R21" s="305"/>
      <c r="S21" s="305"/>
      <c r="T21" s="309" t="e">
        <f t="shared" si="3"/>
        <v>#DIV/0!</v>
      </c>
      <c r="U21" s="309"/>
      <c r="V21" s="309"/>
      <c r="W21" s="309">
        <f t="shared" si="4"/>
        <v>0</v>
      </c>
      <c r="X21" s="309"/>
      <c r="Y21" s="309"/>
      <c r="Z21" s="310"/>
      <c r="AA21" s="308"/>
      <c r="AB21" s="305"/>
      <c r="AC21" s="305"/>
      <c r="AD21" s="305"/>
      <c r="AE21" s="300" t="e">
        <f t="shared" si="5"/>
        <v>#DIV/0!</v>
      </c>
      <c r="AF21" s="301"/>
    </row>
    <row r="22" spans="1:32" s="6" customFormat="1" ht="15" customHeight="1" x14ac:dyDescent="0.2">
      <c r="A22" s="15" t="s">
        <v>104</v>
      </c>
      <c r="B22" s="306"/>
      <c r="C22" s="306"/>
      <c r="D22" s="306"/>
      <c r="E22" s="306"/>
      <c r="F22" s="306"/>
      <c r="G22" s="306"/>
      <c r="H22" s="306"/>
      <c r="I22" s="302"/>
      <c r="J22" s="302"/>
      <c r="K22" s="302"/>
      <c r="L22" s="302"/>
      <c r="M22" s="305"/>
      <c r="N22" s="305"/>
      <c r="O22" s="305"/>
      <c r="P22" s="305"/>
      <c r="Q22" s="305"/>
      <c r="R22" s="305"/>
      <c r="S22" s="305"/>
      <c r="T22" s="309" t="e">
        <f t="shared" si="3"/>
        <v>#DIV/0!</v>
      </c>
      <c r="U22" s="309"/>
      <c r="V22" s="309"/>
      <c r="W22" s="309">
        <f t="shared" si="4"/>
        <v>0</v>
      </c>
      <c r="X22" s="309"/>
      <c r="Y22" s="309"/>
      <c r="Z22" s="310"/>
      <c r="AA22" s="308"/>
      <c r="AB22" s="305"/>
      <c r="AC22" s="305"/>
      <c r="AD22" s="305"/>
      <c r="AE22" s="300" t="e">
        <f t="shared" si="5"/>
        <v>#DIV/0!</v>
      </c>
      <c r="AF22" s="301"/>
    </row>
    <row r="23" spans="1:32" s="6" customFormat="1" ht="15" customHeight="1" x14ac:dyDescent="0.2">
      <c r="A23" s="15" t="s">
        <v>105</v>
      </c>
      <c r="B23" s="306"/>
      <c r="C23" s="306"/>
      <c r="D23" s="306"/>
      <c r="E23" s="306"/>
      <c r="F23" s="306"/>
      <c r="G23" s="306"/>
      <c r="H23" s="306"/>
      <c r="I23" s="302"/>
      <c r="J23" s="302"/>
      <c r="K23" s="302"/>
      <c r="L23" s="302"/>
      <c r="M23" s="305"/>
      <c r="N23" s="305"/>
      <c r="O23" s="305"/>
      <c r="P23" s="305"/>
      <c r="Q23" s="305"/>
      <c r="R23" s="305"/>
      <c r="S23" s="305"/>
      <c r="T23" s="309" t="e">
        <f t="shared" si="3"/>
        <v>#DIV/0!</v>
      </c>
      <c r="U23" s="309"/>
      <c r="V23" s="309"/>
      <c r="W23" s="309">
        <f t="shared" si="4"/>
        <v>0</v>
      </c>
      <c r="X23" s="309"/>
      <c r="Y23" s="309"/>
      <c r="Z23" s="310"/>
      <c r="AA23" s="308"/>
      <c r="AB23" s="305"/>
      <c r="AC23" s="305"/>
      <c r="AD23" s="305"/>
      <c r="AE23" s="300" t="e">
        <f t="shared" si="5"/>
        <v>#DIV/0!</v>
      </c>
      <c r="AF23" s="301"/>
    </row>
    <row r="24" spans="1:32" s="6" customFormat="1" ht="15" customHeight="1" x14ac:dyDescent="0.2">
      <c r="A24" s="15" t="s">
        <v>106</v>
      </c>
      <c r="B24" s="306"/>
      <c r="C24" s="306"/>
      <c r="D24" s="306"/>
      <c r="E24" s="306"/>
      <c r="F24" s="306"/>
      <c r="G24" s="306"/>
      <c r="H24" s="306"/>
      <c r="I24" s="302"/>
      <c r="J24" s="302"/>
      <c r="K24" s="302"/>
      <c r="L24" s="302"/>
      <c r="M24" s="305"/>
      <c r="N24" s="305"/>
      <c r="O24" s="305"/>
      <c r="P24" s="305"/>
      <c r="Q24" s="305"/>
      <c r="R24" s="305"/>
      <c r="S24" s="305"/>
      <c r="T24" s="309" t="e">
        <f t="shared" si="3"/>
        <v>#DIV/0!</v>
      </c>
      <c r="U24" s="309"/>
      <c r="V24" s="309"/>
      <c r="W24" s="309">
        <f t="shared" si="4"/>
        <v>0</v>
      </c>
      <c r="X24" s="309"/>
      <c r="Y24" s="309"/>
      <c r="Z24" s="310"/>
      <c r="AA24" s="308"/>
      <c r="AB24" s="305"/>
      <c r="AC24" s="305"/>
      <c r="AD24" s="305"/>
      <c r="AE24" s="300" t="e">
        <f t="shared" si="5"/>
        <v>#DIV/0!</v>
      </c>
      <c r="AF24" s="301"/>
    </row>
    <row r="25" spans="1:32" s="6" customFormat="1" ht="15" customHeight="1" x14ac:dyDescent="0.2">
      <c r="A25" s="15" t="s">
        <v>107</v>
      </c>
      <c r="B25" s="306"/>
      <c r="C25" s="306"/>
      <c r="D25" s="306"/>
      <c r="E25" s="306"/>
      <c r="F25" s="306"/>
      <c r="G25" s="306"/>
      <c r="H25" s="306"/>
      <c r="I25" s="302"/>
      <c r="J25" s="302"/>
      <c r="K25" s="302"/>
      <c r="L25" s="302"/>
      <c r="M25" s="305"/>
      <c r="N25" s="305"/>
      <c r="O25" s="305"/>
      <c r="P25" s="305"/>
      <c r="Q25" s="305"/>
      <c r="R25" s="305"/>
      <c r="S25" s="305"/>
      <c r="T25" s="309" t="e">
        <f t="shared" si="3"/>
        <v>#DIV/0!</v>
      </c>
      <c r="U25" s="309"/>
      <c r="V25" s="309"/>
      <c r="W25" s="309">
        <f t="shared" si="4"/>
        <v>0</v>
      </c>
      <c r="X25" s="309"/>
      <c r="Y25" s="309"/>
      <c r="Z25" s="310"/>
      <c r="AA25" s="308"/>
      <c r="AB25" s="305"/>
      <c r="AC25" s="305"/>
      <c r="AD25" s="305"/>
      <c r="AE25" s="300" t="e">
        <f t="shared" si="5"/>
        <v>#DIV/0!</v>
      </c>
      <c r="AF25" s="301"/>
    </row>
    <row r="26" spans="1:32" s="6" customFormat="1" ht="15" customHeight="1" x14ac:dyDescent="0.2">
      <c r="A26" s="15" t="s">
        <v>108</v>
      </c>
      <c r="B26" s="306"/>
      <c r="C26" s="306"/>
      <c r="D26" s="306"/>
      <c r="E26" s="306"/>
      <c r="F26" s="306"/>
      <c r="G26" s="306"/>
      <c r="H26" s="306"/>
      <c r="I26" s="302"/>
      <c r="J26" s="302"/>
      <c r="K26" s="302"/>
      <c r="L26" s="302"/>
      <c r="M26" s="305"/>
      <c r="N26" s="305"/>
      <c r="O26" s="305"/>
      <c r="P26" s="305"/>
      <c r="Q26" s="305"/>
      <c r="R26" s="305"/>
      <c r="S26" s="305"/>
      <c r="T26" s="309" t="e">
        <f t="shared" si="3"/>
        <v>#DIV/0!</v>
      </c>
      <c r="U26" s="309"/>
      <c r="V26" s="309"/>
      <c r="W26" s="309">
        <f t="shared" si="4"/>
        <v>0</v>
      </c>
      <c r="X26" s="309"/>
      <c r="Y26" s="309"/>
      <c r="Z26" s="310"/>
      <c r="AA26" s="308"/>
      <c r="AB26" s="305"/>
      <c r="AC26" s="305"/>
      <c r="AD26" s="305"/>
      <c r="AE26" s="300" t="e">
        <f t="shared" si="5"/>
        <v>#DIV/0!</v>
      </c>
      <c r="AF26" s="301"/>
    </row>
    <row r="27" spans="1:32" s="6" customFormat="1" ht="15" customHeight="1" thickBot="1" x14ac:dyDescent="0.25">
      <c r="A27" s="264" t="s">
        <v>109</v>
      </c>
      <c r="B27" s="265"/>
      <c r="C27" s="265"/>
      <c r="D27" s="265"/>
      <c r="E27" s="265"/>
      <c r="F27" s="265"/>
      <c r="G27" s="265"/>
      <c r="H27" s="265"/>
      <c r="I27" s="315">
        <f>SUM(I7:J26)</f>
        <v>0</v>
      </c>
      <c r="J27" s="315"/>
      <c r="K27" s="315">
        <f>SUM(K7:L26)</f>
        <v>0</v>
      </c>
      <c r="L27" s="315"/>
      <c r="M27" s="247"/>
      <c r="N27" s="247"/>
      <c r="O27" s="247"/>
      <c r="P27" s="247">
        <f>SUM(P7:S26)</f>
        <v>0</v>
      </c>
      <c r="Q27" s="247"/>
      <c r="R27" s="247"/>
      <c r="S27" s="247"/>
      <c r="T27" s="316"/>
      <c r="U27" s="316"/>
      <c r="V27" s="316"/>
      <c r="W27" s="247">
        <f>SUM(W7:Z26)</f>
        <v>0</v>
      </c>
      <c r="X27" s="247"/>
      <c r="Y27" s="247"/>
      <c r="Z27" s="248"/>
      <c r="AA27" s="249">
        <f>SUM(AA7:AD26)</f>
        <v>0</v>
      </c>
      <c r="AB27" s="247"/>
      <c r="AC27" s="247"/>
      <c r="AD27" s="247"/>
      <c r="AE27" s="250" t="e">
        <f t="shared" si="0"/>
        <v>#DIV/0!</v>
      </c>
      <c r="AF27" s="251"/>
    </row>
    <row r="28" spans="1:32" s="6" customFormat="1" ht="41.45" customHeight="1" x14ac:dyDescent="0.2">
      <c r="A28" s="303" t="s">
        <v>110</v>
      </c>
      <c r="B28" s="304"/>
      <c r="C28" s="304"/>
      <c r="D28" s="304"/>
      <c r="E28" s="304"/>
      <c r="F28" s="304"/>
      <c r="G28" s="304"/>
      <c r="H28" s="304"/>
      <c r="I28" s="311" t="s">
        <v>80</v>
      </c>
      <c r="J28" s="311"/>
      <c r="K28" s="311" t="s">
        <v>81</v>
      </c>
      <c r="L28" s="311"/>
      <c r="M28" s="313" t="s">
        <v>82</v>
      </c>
      <c r="N28" s="313"/>
      <c r="O28" s="313"/>
      <c r="P28" s="311" t="s">
        <v>83</v>
      </c>
      <c r="Q28" s="311"/>
      <c r="R28" s="311"/>
      <c r="S28" s="311"/>
      <c r="T28" s="311" t="s">
        <v>84</v>
      </c>
      <c r="U28" s="311"/>
      <c r="V28" s="311"/>
      <c r="W28" s="252" t="s">
        <v>85</v>
      </c>
      <c r="X28" s="252"/>
      <c r="Y28" s="252"/>
      <c r="Z28" s="253"/>
      <c r="AA28" s="256" t="s">
        <v>86</v>
      </c>
      <c r="AB28" s="257"/>
      <c r="AC28" s="257"/>
      <c r="AD28" s="257"/>
      <c r="AE28" s="257"/>
      <c r="AF28" s="258"/>
    </row>
    <row r="29" spans="1:32" s="6" customFormat="1" ht="21" customHeight="1" x14ac:dyDescent="0.2">
      <c r="A29" s="17" t="s">
        <v>87</v>
      </c>
      <c r="B29" s="307" t="s">
        <v>88</v>
      </c>
      <c r="C29" s="307"/>
      <c r="D29" s="307"/>
      <c r="E29" s="307"/>
      <c r="F29" s="307"/>
      <c r="G29" s="307"/>
      <c r="H29" s="307"/>
      <c r="I29" s="312"/>
      <c r="J29" s="312"/>
      <c r="K29" s="312"/>
      <c r="L29" s="312"/>
      <c r="M29" s="314"/>
      <c r="N29" s="314"/>
      <c r="O29" s="314"/>
      <c r="P29" s="312"/>
      <c r="Q29" s="312"/>
      <c r="R29" s="312"/>
      <c r="S29" s="312"/>
      <c r="T29" s="312"/>
      <c r="U29" s="312"/>
      <c r="V29" s="312"/>
      <c r="W29" s="254"/>
      <c r="X29" s="254"/>
      <c r="Y29" s="254"/>
      <c r="Z29" s="255"/>
      <c r="AA29" s="259" t="s">
        <v>20</v>
      </c>
      <c r="AB29" s="260"/>
      <c r="AC29" s="260"/>
      <c r="AD29" s="260"/>
      <c r="AE29" s="260" t="s">
        <v>21</v>
      </c>
      <c r="AF29" s="261"/>
    </row>
    <row r="30" spans="1:32" s="6" customFormat="1" ht="15" customHeight="1" x14ac:dyDescent="0.2">
      <c r="A30" s="15" t="s">
        <v>89</v>
      </c>
      <c r="B30" s="306"/>
      <c r="C30" s="306"/>
      <c r="D30" s="306"/>
      <c r="E30" s="306"/>
      <c r="F30" s="306"/>
      <c r="G30" s="306"/>
      <c r="H30" s="306"/>
      <c r="I30" s="302"/>
      <c r="J30" s="302"/>
      <c r="K30" s="302"/>
      <c r="L30" s="302"/>
      <c r="M30" s="305"/>
      <c r="N30" s="305"/>
      <c r="O30" s="305"/>
      <c r="P30" s="305"/>
      <c r="Q30" s="305"/>
      <c r="R30" s="305"/>
      <c r="S30" s="305"/>
      <c r="T30" s="309" t="e">
        <f>(M30/I30%)/100</f>
        <v>#DIV/0!</v>
      </c>
      <c r="U30" s="309"/>
      <c r="V30" s="309"/>
      <c r="W30" s="309">
        <f>P30*K30</f>
        <v>0</v>
      </c>
      <c r="X30" s="309"/>
      <c r="Y30" s="309"/>
      <c r="Z30" s="310"/>
      <c r="AA30" s="308"/>
      <c r="AB30" s="305"/>
      <c r="AC30" s="305"/>
      <c r="AD30" s="305"/>
      <c r="AE30" s="300" t="e">
        <f>AA30/W30</f>
        <v>#DIV/0!</v>
      </c>
      <c r="AF30" s="301"/>
    </row>
    <row r="31" spans="1:32" s="6" customFormat="1" ht="15" customHeight="1" x14ac:dyDescent="0.2">
      <c r="A31" s="15" t="s">
        <v>90</v>
      </c>
      <c r="B31" s="306"/>
      <c r="C31" s="306"/>
      <c r="D31" s="306"/>
      <c r="E31" s="306"/>
      <c r="F31" s="306"/>
      <c r="G31" s="306"/>
      <c r="H31" s="306"/>
      <c r="I31" s="302"/>
      <c r="J31" s="302"/>
      <c r="K31" s="302"/>
      <c r="L31" s="302"/>
      <c r="M31" s="305"/>
      <c r="N31" s="305"/>
      <c r="O31" s="305"/>
      <c r="P31" s="305"/>
      <c r="Q31" s="305"/>
      <c r="R31" s="305"/>
      <c r="S31" s="305"/>
      <c r="T31" s="309" t="e">
        <f>(M31/I31%)/100</f>
        <v>#DIV/0!</v>
      </c>
      <c r="U31" s="309"/>
      <c r="V31" s="309"/>
      <c r="W31" s="309">
        <f t="shared" ref="W31:W49" si="6">P31*K31</f>
        <v>0</v>
      </c>
      <c r="X31" s="309"/>
      <c r="Y31" s="309"/>
      <c r="Z31" s="310"/>
      <c r="AA31" s="308"/>
      <c r="AB31" s="305"/>
      <c r="AC31" s="305"/>
      <c r="AD31" s="305"/>
      <c r="AE31" s="300" t="e">
        <f t="shared" ref="AE31:AE49" si="7">AA31/W31</f>
        <v>#DIV/0!</v>
      </c>
      <c r="AF31" s="301"/>
    </row>
    <row r="32" spans="1:32" s="6" customFormat="1" ht="15" customHeight="1" x14ac:dyDescent="0.2">
      <c r="A32" s="15" t="s">
        <v>91</v>
      </c>
      <c r="B32" s="306"/>
      <c r="C32" s="306"/>
      <c r="D32" s="306"/>
      <c r="E32" s="306"/>
      <c r="F32" s="306"/>
      <c r="G32" s="306"/>
      <c r="H32" s="306"/>
      <c r="I32" s="302"/>
      <c r="J32" s="302"/>
      <c r="K32" s="302"/>
      <c r="L32" s="302"/>
      <c r="M32" s="305"/>
      <c r="N32" s="305"/>
      <c r="O32" s="305"/>
      <c r="P32" s="305"/>
      <c r="Q32" s="305"/>
      <c r="R32" s="305"/>
      <c r="S32" s="305"/>
      <c r="T32" s="309" t="e">
        <f t="shared" ref="T32:T49" si="8">(M32/I32%)/100</f>
        <v>#DIV/0!</v>
      </c>
      <c r="U32" s="309"/>
      <c r="V32" s="309"/>
      <c r="W32" s="309">
        <f t="shared" si="6"/>
        <v>0</v>
      </c>
      <c r="X32" s="309"/>
      <c r="Y32" s="309"/>
      <c r="Z32" s="310"/>
      <c r="AA32" s="308"/>
      <c r="AB32" s="305"/>
      <c r="AC32" s="305"/>
      <c r="AD32" s="305"/>
      <c r="AE32" s="300" t="e">
        <f t="shared" si="7"/>
        <v>#DIV/0!</v>
      </c>
      <c r="AF32" s="301"/>
    </row>
    <row r="33" spans="1:32" s="6" customFormat="1" ht="15" customHeight="1" x14ac:dyDescent="0.2">
      <c r="A33" s="15" t="s">
        <v>92</v>
      </c>
      <c r="B33" s="306"/>
      <c r="C33" s="306"/>
      <c r="D33" s="306"/>
      <c r="E33" s="306"/>
      <c r="F33" s="306"/>
      <c r="G33" s="306"/>
      <c r="H33" s="306"/>
      <c r="I33" s="302"/>
      <c r="J33" s="302"/>
      <c r="K33" s="302"/>
      <c r="L33" s="302"/>
      <c r="M33" s="305"/>
      <c r="N33" s="305"/>
      <c r="O33" s="305"/>
      <c r="P33" s="305"/>
      <c r="Q33" s="305"/>
      <c r="R33" s="305"/>
      <c r="S33" s="305"/>
      <c r="T33" s="309" t="e">
        <f t="shared" si="8"/>
        <v>#DIV/0!</v>
      </c>
      <c r="U33" s="309"/>
      <c r="V33" s="309"/>
      <c r="W33" s="309">
        <f t="shared" si="6"/>
        <v>0</v>
      </c>
      <c r="X33" s="309"/>
      <c r="Y33" s="309"/>
      <c r="Z33" s="310"/>
      <c r="AA33" s="308"/>
      <c r="AB33" s="305"/>
      <c r="AC33" s="305"/>
      <c r="AD33" s="305"/>
      <c r="AE33" s="300" t="e">
        <f t="shared" si="7"/>
        <v>#DIV/0!</v>
      </c>
      <c r="AF33" s="301"/>
    </row>
    <row r="34" spans="1:32" s="6" customFormat="1" ht="15" customHeight="1" x14ac:dyDescent="0.2">
      <c r="A34" s="15" t="s">
        <v>93</v>
      </c>
      <c r="B34" s="306"/>
      <c r="C34" s="306"/>
      <c r="D34" s="306"/>
      <c r="E34" s="306"/>
      <c r="F34" s="306"/>
      <c r="G34" s="306"/>
      <c r="H34" s="306"/>
      <c r="I34" s="302"/>
      <c r="J34" s="302"/>
      <c r="K34" s="302"/>
      <c r="L34" s="302"/>
      <c r="M34" s="305"/>
      <c r="N34" s="305"/>
      <c r="O34" s="305"/>
      <c r="P34" s="305"/>
      <c r="Q34" s="305"/>
      <c r="R34" s="305"/>
      <c r="S34" s="305"/>
      <c r="T34" s="309" t="e">
        <f t="shared" si="8"/>
        <v>#DIV/0!</v>
      </c>
      <c r="U34" s="309"/>
      <c r="V34" s="309"/>
      <c r="W34" s="309">
        <f t="shared" si="6"/>
        <v>0</v>
      </c>
      <c r="X34" s="309"/>
      <c r="Y34" s="309"/>
      <c r="Z34" s="310"/>
      <c r="AA34" s="308"/>
      <c r="AB34" s="305"/>
      <c r="AC34" s="305"/>
      <c r="AD34" s="305"/>
      <c r="AE34" s="300" t="e">
        <f t="shared" si="7"/>
        <v>#DIV/0!</v>
      </c>
      <c r="AF34" s="301"/>
    </row>
    <row r="35" spans="1:32" s="6" customFormat="1" ht="15" customHeight="1" x14ac:dyDescent="0.2">
      <c r="A35" s="15" t="s">
        <v>94</v>
      </c>
      <c r="B35" s="306"/>
      <c r="C35" s="306"/>
      <c r="D35" s="306"/>
      <c r="E35" s="306"/>
      <c r="F35" s="306"/>
      <c r="G35" s="306"/>
      <c r="H35" s="306"/>
      <c r="I35" s="302"/>
      <c r="J35" s="302"/>
      <c r="K35" s="302"/>
      <c r="L35" s="302"/>
      <c r="M35" s="305"/>
      <c r="N35" s="305"/>
      <c r="O35" s="305"/>
      <c r="P35" s="305"/>
      <c r="Q35" s="305"/>
      <c r="R35" s="305"/>
      <c r="S35" s="305"/>
      <c r="T35" s="309" t="e">
        <f t="shared" si="8"/>
        <v>#DIV/0!</v>
      </c>
      <c r="U35" s="309"/>
      <c r="V35" s="309"/>
      <c r="W35" s="309">
        <f t="shared" si="6"/>
        <v>0</v>
      </c>
      <c r="X35" s="309"/>
      <c r="Y35" s="309"/>
      <c r="Z35" s="310"/>
      <c r="AA35" s="308"/>
      <c r="AB35" s="305"/>
      <c r="AC35" s="305"/>
      <c r="AD35" s="305"/>
      <c r="AE35" s="300" t="e">
        <f t="shared" si="7"/>
        <v>#DIV/0!</v>
      </c>
      <c r="AF35" s="301"/>
    </row>
    <row r="36" spans="1:32" s="6" customFormat="1" ht="15" customHeight="1" x14ac:dyDescent="0.2">
      <c r="A36" s="15" t="s">
        <v>95</v>
      </c>
      <c r="B36" s="306"/>
      <c r="C36" s="306"/>
      <c r="D36" s="306"/>
      <c r="E36" s="306"/>
      <c r="F36" s="306"/>
      <c r="G36" s="306"/>
      <c r="H36" s="306"/>
      <c r="I36" s="302"/>
      <c r="J36" s="302"/>
      <c r="K36" s="302"/>
      <c r="L36" s="302"/>
      <c r="M36" s="305"/>
      <c r="N36" s="305"/>
      <c r="O36" s="305"/>
      <c r="P36" s="305"/>
      <c r="Q36" s="305"/>
      <c r="R36" s="305"/>
      <c r="S36" s="305"/>
      <c r="T36" s="309" t="e">
        <f t="shared" si="8"/>
        <v>#DIV/0!</v>
      </c>
      <c r="U36" s="309"/>
      <c r="V36" s="309"/>
      <c r="W36" s="309">
        <f t="shared" si="6"/>
        <v>0</v>
      </c>
      <c r="X36" s="309"/>
      <c r="Y36" s="309"/>
      <c r="Z36" s="310"/>
      <c r="AA36" s="308"/>
      <c r="AB36" s="305"/>
      <c r="AC36" s="305"/>
      <c r="AD36" s="305"/>
      <c r="AE36" s="300" t="e">
        <f t="shared" si="7"/>
        <v>#DIV/0!</v>
      </c>
      <c r="AF36" s="301"/>
    </row>
    <row r="37" spans="1:32" s="6" customFormat="1" ht="15" customHeight="1" x14ac:dyDescent="0.2">
      <c r="A37" s="15" t="s">
        <v>96</v>
      </c>
      <c r="B37" s="306"/>
      <c r="C37" s="306"/>
      <c r="D37" s="306"/>
      <c r="E37" s="306"/>
      <c r="F37" s="306"/>
      <c r="G37" s="306"/>
      <c r="H37" s="306"/>
      <c r="I37" s="302"/>
      <c r="J37" s="302"/>
      <c r="K37" s="302"/>
      <c r="L37" s="302"/>
      <c r="M37" s="305"/>
      <c r="N37" s="305"/>
      <c r="O37" s="305"/>
      <c r="P37" s="305"/>
      <c r="Q37" s="305"/>
      <c r="R37" s="305"/>
      <c r="S37" s="305"/>
      <c r="T37" s="309" t="e">
        <f t="shared" si="8"/>
        <v>#DIV/0!</v>
      </c>
      <c r="U37" s="309"/>
      <c r="V37" s="309"/>
      <c r="W37" s="309">
        <f t="shared" si="6"/>
        <v>0</v>
      </c>
      <c r="X37" s="309"/>
      <c r="Y37" s="309"/>
      <c r="Z37" s="310"/>
      <c r="AA37" s="308"/>
      <c r="AB37" s="305"/>
      <c r="AC37" s="305"/>
      <c r="AD37" s="305"/>
      <c r="AE37" s="300" t="e">
        <f t="shared" si="7"/>
        <v>#DIV/0!</v>
      </c>
      <c r="AF37" s="301"/>
    </row>
    <row r="38" spans="1:32" s="6" customFormat="1" ht="15" customHeight="1" x14ac:dyDescent="0.2">
      <c r="A38" s="15" t="s">
        <v>97</v>
      </c>
      <c r="B38" s="306"/>
      <c r="C38" s="306"/>
      <c r="D38" s="306"/>
      <c r="E38" s="306"/>
      <c r="F38" s="306"/>
      <c r="G38" s="306"/>
      <c r="H38" s="306"/>
      <c r="I38" s="302"/>
      <c r="J38" s="302"/>
      <c r="K38" s="302"/>
      <c r="L38" s="302"/>
      <c r="M38" s="305"/>
      <c r="N38" s="305"/>
      <c r="O38" s="305"/>
      <c r="P38" s="305"/>
      <c r="Q38" s="305"/>
      <c r="R38" s="305"/>
      <c r="S38" s="305"/>
      <c r="T38" s="309" t="e">
        <f t="shared" si="8"/>
        <v>#DIV/0!</v>
      </c>
      <c r="U38" s="309"/>
      <c r="V38" s="309"/>
      <c r="W38" s="309">
        <f t="shared" si="6"/>
        <v>0</v>
      </c>
      <c r="X38" s="309"/>
      <c r="Y38" s="309"/>
      <c r="Z38" s="310"/>
      <c r="AA38" s="308"/>
      <c r="AB38" s="305"/>
      <c r="AC38" s="305"/>
      <c r="AD38" s="305"/>
      <c r="AE38" s="300" t="e">
        <f t="shared" si="7"/>
        <v>#DIV/0!</v>
      </c>
      <c r="AF38" s="301"/>
    </row>
    <row r="39" spans="1:32" s="6" customFormat="1" ht="15" customHeight="1" x14ac:dyDescent="0.2">
      <c r="A39" s="15" t="s">
        <v>98</v>
      </c>
      <c r="B39" s="306"/>
      <c r="C39" s="306"/>
      <c r="D39" s="306"/>
      <c r="E39" s="306"/>
      <c r="F39" s="306"/>
      <c r="G39" s="306"/>
      <c r="H39" s="306"/>
      <c r="I39" s="302"/>
      <c r="J39" s="302"/>
      <c r="K39" s="302"/>
      <c r="L39" s="302"/>
      <c r="M39" s="305"/>
      <c r="N39" s="305"/>
      <c r="O39" s="305"/>
      <c r="P39" s="305"/>
      <c r="Q39" s="305"/>
      <c r="R39" s="305"/>
      <c r="S39" s="305"/>
      <c r="T39" s="309" t="e">
        <f t="shared" si="8"/>
        <v>#DIV/0!</v>
      </c>
      <c r="U39" s="309"/>
      <c r="V39" s="309"/>
      <c r="W39" s="309">
        <f t="shared" si="6"/>
        <v>0</v>
      </c>
      <c r="X39" s="309"/>
      <c r="Y39" s="309"/>
      <c r="Z39" s="310"/>
      <c r="AA39" s="308"/>
      <c r="AB39" s="305"/>
      <c r="AC39" s="305"/>
      <c r="AD39" s="305"/>
      <c r="AE39" s="300" t="e">
        <f t="shared" si="7"/>
        <v>#DIV/0!</v>
      </c>
      <c r="AF39" s="301"/>
    </row>
    <row r="40" spans="1:32" s="6" customFormat="1" ht="15" customHeight="1" x14ac:dyDescent="0.2">
      <c r="A40" s="15" t="s">
        <v>99</v>
      </c>
      <c r="B40" s="306"/>
      <c r="C40" s="306"/>
      <c r="D40" s="306"/>
      <c r="E40" s="306"/>
      <c r="F40" s="306"/>
      <c r="G40" s="306"/>
      <c r="H40" s="306"/>
      <c r="I40" s="302"/>
      <c r="J40" s="302"/>
      <c r="K40" s="302"/>
      <c r="L40" s="302"/>
      <c r="M40" s="305"/>
      <c r="N40" s="305"/>
      <c r="O40" s="305"/>
      <c r="P40" s="305"/>
      <c r="Q40" s="305"/>
      <c r="R40" s="305"/>
      <c r="S40" s="305"/>
      <c r="T40" s="309" t="e">
        <f t="shared" si="8"/>
        <v>#DIV/0!</v>
      </c>
      <c r="U40" s="309"/>
      <c r="V40" s="309"/>
      <c r="W40" s="309">
        <f t="shared" si="6"/>
        <v>0</v>
      </c>
      <c r="X40" s="309"/>
      <c r="Y40" s="309"/>
      <c r="Z40" s="310"/>
      <c r="AA40" s="308"/>
      <c r="AB40" s="305"/>
      <c r="AC40" s="305"/>
      <c r="AD40" s="305"/>
      <c r="AE40" s="300" t="e">
        <f t="shared" si="7"/>
        <v>#DIV/0!</v>
      </c>
      <c r="AF40" s="301"/>
    </row>
    <row r="41" spans="1:32" s="6" customFormat="1" ht="15" customHeight="1" x14ac:dyDescent="0.2">
      <c r="A41" s="15" t="s">
        <v>100</v>
      </c>
      <c r="B41" s="306"/>
      <c r="C41" s="306"/>
      <c r="D41" s="306"/>
      <c r="E41" s="306"/>
      <c r="F41" s="306"/>
      <c r="G41" s="306"/>
      <c r="H41" s="306"/>
      <c r="I41" s="302"/>
      <c r="J41" s="302"/>
      <c r="K41" s="302"/>
      <c r="L41" s="302"/>
      <c r="M41" s="305"/>
      <c r="N41" s="305"/>
      <c r="O41" s="305"/>
      <c r="P41" s="305"/>
      <c r="Q41" s="305"/>
      <c r="R41" s="305"/>
      <c r="S41" s="305"/>
      <c r="T41" s="309" t="e">
        <f t="shared" si="8"/>
        <v>#DIV/0!</v>
      </c>
      <c r="U41" s="309"/>
      <c r="V41" s="309"/>
      <c r="W41" s="309">
        <f t="shared" si="6"/>
        <v>0</v>
      </c>
      <c r="X41" s="309"/>
      <c r="Y41" s="309"/>
      <c r="Z41" s="310"/>
      <c r="AA41" s="308"/>
      <c r="AB41" s="305"/>
      <c r="AC41" s="305"/>
      <c r="AD41" s="305"/>
      <c r="AE41" s="300" t="e">
        <f t="shared" si="7"/>
        <v>#DIV/0!</v>
      </c>
      <c r="AF41" s="301"/>
    </row>
    <row r="42" spans="1:32" s="6" customFormat="1" ht="15" customHeight="1" x14ac:dyDescent="0.2">
      <c r="A42" s="15" t="s">
        <v>101</v>
      </c>
      <c r="B42" s="306"/>
      <c r="C42" s="306"/>
      <c r="D42" s="306"/>
      <c r="E42" s="306"/>
      <c r="F42" s="306"/>
      <c r="G42" s="306"/>
      <c r="H42" s="306"/>
      <c r="I42" s="302"/>
      <c r="J42" s="302"/>
      <c r="K42" s="302"/>
      <c r="L42" s="302"/>
      <c r="M42" s="305"/>
      <c r="N42" s="305"/>
      <c r="O42" s="305"/>
      <c r="P42" s="305"/>
      <c r="Q42" s="305"/>
      <c r="R42" s="305"/>
      <c r="S42" s="305"/>
      <c r="T42" s="309" t="e">
        <f t="shared" si="8"/>
        <v>#DIV/0!</v>
      </c>
      <c r="U42" s="309"/>
      <c r="V42" s="309"/>
      <c r="W42" s="309">
        <f t="shared" si="6"/>
        <v>0</v>
      </c>
      <c r="X42" s="309"/>
      <c r="Y42" s="309"/>
      <c r="Z42" s="310"/>
      <c r="AA42" s="308"/>
      <c r="AB42" s="305"/>
      <c r="AC42" s="305"/>
      <c r="AD42" s="305"/>
      <c r="AE42" s="300" t="e">
        <f t="shared" si="7"/>
        <v>#DIV/0!</v>
      </c>
      <c r="AF42" s="301"/>
    </row>
    <row r="43" spans="1:32" s="6" customFormat="1" ht="15" customHeight="1" x14ac:dyDescent="0.2">
      <c r="A43" s="15" t="s">
        <v>102</v>
      </c>
      <c r="B43" s="306"/>
      <c r="C43" s="306"/>
      <c r="D43" s="306"/>
      <c r="E43" s="306"/>
      <c r="F43" s="306"/>
      <c r="G43" s="306"/>
      <c r="H43" s="306"/>
      <c r="I43" s="302"/>
      <c r="J43" s="302"/>
      <c r="K43" s="302"/>
      <c r="L43" s="302"/>
      <c r="M43" s="305"/>
      <c r="N43" s="305"/>
      <c r="O43" s="305"/>
      <c r="P43" s="305"/>
      <c r="Q43" s="305"/>
      <c r="R43" s="305"/>
      <c r="S43" s="305"/>
      <c r="T43" s="309" t="e">
        <f t="shared" ref="T43:T47" si="9">(M43/I43%)/100</f>
        <v>#DIV/0!</v>
      </c>
      <c r="U43" s="309"/>
      <c r="V43" s="309"/>
      <c r="W43" s="309">
        <f t="shared" ref="W43:W47" si="10">P43*K43</f>
        <v>0</v>
      </c>
      <c r="X43" s="309"/>
      <c r="Y43" s="309"/>
      <c r="Z43" s="310"/>
      <c r="AA43" s="308"/>
      <c r="AB43" s="305"/>
      <c r="AC43" s="305"/>
      <c r="AD43" s="305"/>
      <c r="AE43" s="300" t="e">
        <f t="shared" ref="AE43:AE47" si="11">AA43/W43</f>
        <v>#DIV/0!</v>
      </c>
      <c r="AF43" s="301"/>
    </row>
    <row r="44" spans="1:32" s="6" customFormat="1" ht="15" customHeight="1" x14ac:dyDescent="0.2">
      <c r="A44" s="15" t="s">
        <v>103</v>
      </c>
      <c r="B44" s="306"/>
      <c r="C44" s="306"/>
      <c r="D44" s="306"/>
      <c r="E44" s="306"/>
      <c r="F44" s="306"/>
      <c r="G44" s="306"/>
      <c r="H44" s="306"/>
      <c r="I44" s="302"/>
      <c r="J44" s="302"/>
      <c r="K44" s="302"/>
      <c r="L44" s="302"/>
      <c r="M44" s="305"/>
      <c r="N44" s="305"/>
      <c r="O44" s="305"/>
      <c r="P44" s="305"/>
      <c r="Q44" s="305"/>
      <c r="R44" s="305"/>
      <c r="S44" s="305"/>
      <c r="T44" s="309" t="e">
        <f t="shared" si="9"/>
        <v>#DIV/0!</v>
      </c>
      <c r="U44" s="309"/>
      <c r="V44" s="309"/>
      <c r="W44" s="309">
        <f t="shared" si="10"/>
        <v>0</v>
      </c>
      <c r="X44" s="309"/>
      <c r="Y44" s="309"/>
      <c r="Z44" s="310"/>
      <c r="AA44" s="308"/>
      <c r="AB44" s="305"/>
      <c r="AC44" s="305"/>
      <c r="AD44" s="305"/>
      <c r="AE44" s="300" t="e">
        <f t="shared" si="11"/>
        <v>#DIV/0!</v>
      </c>
      <c r="AF44" s="301"/>
    </row>
    <row r="45" spans="1:32" s="6" customFormat="1" ht="15" customHeight="1" x14ac:dyDescent="0.2">
      <c r="A45" s="15" t="s">
        <v>104</v>
      </c>
      <c r="B45" s="306"/>
      <c r="C45" s="306"/>
      <c r="D45" s="306"/>
      <c r="E45" s="306"/>
      <c r="F45" s="306"/>
      <c r="G45" s="306"/>
      <c r="H45" s="306"/>
      <c r="I45" s="302"/>
      <c r="J45" s="302"/>
      <c r="K45" s="302"/>
      <c r="L45" s="302"/>
      <c r="M45" s="305"/>
      <c r="N45" s="305"/>
      <c r="O45" s="305"/>
      <c r="P45" s="305"/>
      <c r="Q45" s="305"/>
      <c r="R45" s="305"/>
      <c r="S45" s="305"/>
      <c r="T45" s="309" t="e">
        <f t="shared" si="9"/>
        <v>#DIV/0!</v>
      </c>
      <c r="U45" s="309"/>
      <c r="V45" s="309"/>
      <c r="W45" s="309">
        <f t="shared" si="10"/>
        <v>0</v>
      </c>
      <c r="X45" s="309"/>
      <c r="Y45" s="309"/>
      <c r="Z45" s="310"/>
      <c r="AA45" s="308"/>
      <c r="AB45" s="305"/>
      <c r="AC45" s="305"/>
      <c r="AD45" s="305"/>
      <c r="AE45" s="300" t="e">
        <f t="shared" si="11"/>
        <v>#DIV/0!</v>
      </c>
      <c r="AF45" s="301"/>
    </row>
    <row r="46" spans="1:32" s="6" customFormat="1" ht="15" customHeight="1" x14ac:dyDescent="0.2">
      <c r="A46" s="15" t="s">
        <v>105</v>
      </c>
      <c r="B46" s="306"/>
      <c r="C46" s="306"/>
      <c r="D46" s="306"/>
      <c r="E46" s="306"/>
      <c r="F46" s="306"/>
      <c r="G46" s="306"/>
      <c r="H46" s="306"/>
      <c r="I46" s="302"/>
      <c r="J46" s="302"/>
      <c r="K46" s="302"/>
      <c r="L46" s="302"/>
      <c r="M46" s="305"/>
      <c r="N46" s="305"/>
      <c r="O46" s="305"/>
      <c r="P46" s="305"/>
      <c r="Q46" s="305"/>
      <c r="R46" s="305"/>
      <c r="S46" s="305"/>
      <c r="T46" s="309" t="e">
        <f t="shared" si="9"/>
        <v>#DIV/0!</v>
      </c>
      <c r="U46" s="309"/>
      <c r="V46" s="309"/>
      <c r="W46" s="309">
        <f t="shared" si="10"/>
        <v>0</v>
      </c>
      <c r="X46" s="309"/>
      <c r="Y46" s="309"/>
      <c r="Z46" s="310"/>
      <c r="AA46" s="308"/>
      <c r="AB46" s="305"/>
      <c r="AC46" s="305"/>
      <c r="AD46" s="305"/>
      <c r="AE46" s="300" t="e">
        <f t="shared" si="11"/>
        <v>#DIV/0!</v>
      </c>
      <c r="AF46" s="301"/>
    </row>
    <row r="47" spans="1:32" s="6" customFormat="1" ht="15" customHeight="1" x14ac:dyDescent="0.2">
      <c r="A47" s="15" t="s">
        <v>106</v>
      </c>
      <c r="B47" s="306"/>
      <c r="C47" s="306"/>
      <c r="D47" s="306"/>
      <c r="E47" s="306"/>
      <c r="F47" s="306"/>
      <c r="G47" s="306"/>
      <c r="H47" s="306"/>
      <c r="I47" s="302"/>
      <c r="J47" s="302"/>
      <c r="K47" s="302"/>
      <c r="L47" s="302"/>
      <c r="M47" s="305"/>
      <c r="N47" s="305"/>
      <c r="O47" s="305"/>
      <c r="P47" s="305"/>
      <c r="Q47" s="305"/>
      <c r="R47" s="305"/>
      <c r="S47" s="305"/>
      <c r="T47" s="309" t="e">
        <f t="shared" si="9"/>
        <v>#DIV/0!</v>
      </c>
      <c r="U47" s="309"/>
      <c r="V47" s="309"/>
      <c r="W47" s="309">
        <f t="shared" si="10"/>
        <v>0</v>
      </c>
      <c r="X47" s="309"/>
      <c r="Y47" s="309"/>
      <c r="Z47" s="310"/>
      <c r="AA47" s="308"/>
      <c r="AB47" s="305"/>
      <c r="AC47" s="305"/>
      <c r="AD47" s="305"/>
      <c r="AE47" s="300" t="e">
        <f t="shared" si="11"/>
        <v>#DIV/0!</v>
      </c>
      <c r="AF47" s="301"/>
    </row>
    <row r="48" spans="1:32" s="6" customFormat="1" ht="15" customHeight="1" x14ac:dyDescent="0.2">
      <c r="A48" s="15" t="s">
        <v>107</v>
      </c>
      <c r="B48" s="306"/>
      <c r="C48" s="306"/>
      <c r="D48" s="306"/>
      <c r="E48" s="306"/>
      <c r="F48" s="306"/>
      <c r="G48" s="306"/>
      <c r="H48" s="306"/>
      <c r="I48" s="302"/>
      <c r="J48" s="302"/>
      <c r="K48" s="302"/>
      <c r="L48" s="302"/>
      <c r="M48" s="305"/>
      <c r="N48" s="305"/>
      <c r="O48" s="305"/>
      <c r="P48" s="305"/>
      <c r="Q48" s="305"/>
      <c r="R48" s="305"/>
      <c r="S48" s="305"/>
      <c r="T48" s="309" t="e">
        <f t="shared" si="8"/>
        <v>#DIV/0!</v>
      </c>
      <c r="U48" s="309"/>
      <c r="V48" s="309"/>
      <c r="W48" s="309">
        <f t="shared" si="6"/>
        <v>0</v>
      </c>
      <c r="X48" s="309"/>
      <c r="Y48" s="309"/>
      <c r="Z48" s="310"/>
      <c r="AA48" s="308"/>
      <c r="AB48" s="305"/>
      <c r="AC48" s="305"/>
      <c r="AD48" s="305"/>
      <c r="AE48" s="300" t="e">
        <f t="shared" si="7"/>
        <v>#DIV/0!</v>
      </c>
      <c r="AF48" s="301"/>
    </row>
    <row r="49" spans="1:32" s="6" customFormat="1" ht="15" customHeight="1" x14ac:dyDescent="0.2">
      <c r="A49" s="15" t="s">
        <v>108</v>
      </c>
      <c r="B49" s="306"/>
      <c r="C49" s="306"/>
      <c r="D49" s="306"/>
      <c r="E49" s="306"/>
      <c r="F49" s="306"/>
      <c r="G49" s="306"/>
      <c r="H49" s="306"/>
      <c r="I49" s="302"/>
      <c r="J49" s="302"/>
      <c r="K49" s="302"/>
      <c r="L49" s="302"/>
      <c r="M49" s="305"/>
      <c r="N49" s="305"/>
      <c r="O49" s="305"/>
      <c r="P49" s="305"/>
      <c r="Q49" s="305"/>
      <c r="R49" s="305"/>
      <c r="S49" s="305"/>
      <c r="T49" s="309" t="e">
        <f t="shared" si="8"/>
        <v>#DIV/0!</v>
      </c>
      <c r="U49" s="309"/>
      <c r="V49" s="309"/>
      <c r="W49" s="309">
        <f t="shared" si="6"/>
        <v>0</v>
      </c>
      <c r="X49" s="309"/>
      <c r="Y49" s="309"/>
      <c r="Z49" s="310"/>
      <c r="AA49" s="308"/>
      <c r="AB49" s="305"/>
      <c r="AC49" s="305"/>
      <c r="AD49" s="305"/>
      <c r="AE49" s="300" t="e">
        <f t="shared" si="7"/>
        <v>#DIV/0!</v>
      </c>
      <c r="AF49" s="301"/>
    </row>
    <row r="50" spans="1:32" s="6" customFormat="1" ht="15" customHeight="1" thickBot="1" x14ac:dyDescent="0.25">
      <c r="A50" s="264" t="s">
        <v>111</v>
      </c>
      <c r="B50" s="265"/>
      <c r="C50" s="265"/>
      <c r="D50" s="265"/>
      <c r="E50" s="265"/>
      <c r="F50" s="265"/>
      <c r="G50" s="265"/>
      <c r="H50" s="265"/>
      <c r="I50" s="315">
        <f>SUM(I30:J49)</f>
        <v>0</v>
      </c>
      <c r="J50" s="315"/>
      <c r="K50" s="315">
        <f>SUM(K30:L49)</f>
        <v>0</v>
      </c>
      <c r="L50" s="315"/>
      <c r="M50" s="247"/>
      <c r="N50" s="247"/>
      <c r="O50" s="247"/>
      <c r="P50" s="247">
        <f>SUM(P30:S49)</f>
        <v>0</v>
      </c>
      <c r="Q50" s="247"/>
      <c r="R50" s="247"/>
      <c r="S50" s="247"/>
      <c r="T50" s="316"/>
      <c r="U50" s="316"/>
      <c r="V50" s="316"/>
      <c r="W50" s="247">
        <f>SUM(W30:Z49)</f>
        <v>0</v>
      </c>
      <c r="X50" s="247"/>
      <c r="Y50" s="247"/>
      <c r="Z50" s="248"/>
      <c r="AA50" s="249">
        <f>SUM(AA30:AD49)</f>
        <v>0</v>
      </c>
      <c r="AB50" s="247"/>
      <c r="AC50" s="247"/>
      <c r="AD50" s="247"/>
      <c r="AE50" s="250" t="e">
        <f>AA50/W50</f>
        <v>#DIV/0!</v>
      </c>
      <c r="AF50" s="251"/>
    </row>
    <row r="51" spans="1:32" s="6" customFormat="1" ht="21" customHeight="1" x14ac:dyDescent="0.2">
      <c r="A51" s="303" t="s">
        <v>112</v>
      </c>
      <c r="B51" s="304"/>
      <c r="C51" s="304"/>
      <c r="D51" s="304"/>
      <c r="E51" s="304"/>
      <c r="F51" s="304"/>
      <c r="G51" s="304"/>
      <c r="H51" s="304"/>
      <c r="I51" s="311" t="s">
        <v>113</v>
      </c>
      <c r="J51" s="311"/>
      <c r="K51" s="311"/>
      <c r="L51" s="311" t="s">
        <v>114</v>
      </c>
      <c r="M51" s="311"/>
      <c r="N51" s="311"/>
      <c r="O51" s="311" t="s">
        <v>115</v>
      </c>
      <c r="P51" s="311"/>
      <c r="Q51" s="311"/>
      <c r="R51" s="311"/>
      <c r="S51" s="311" t="s">
        <v>116</v>
      </c>
      <c r="T51" s="311"/>
      <c r="U51" s="311"/>
      <c r="V51" s="311"/>
      <c r="W51" s="252" t="s">
        <v>85</v>
      </c>
      <c r="X51" s="252"/>
      <c r="Y51" s="252"/>
      <c r="Z51" s="253"/>
      <c r="AA51" s="256" t="s">
        <v>86</v>
      </c>
      <c r="AB51" s="257"/>
      <c r="AC51" s="257"/>
      <c r="AD51" s="257"/>
      <c r="AE51" s="257"/>
      <c r="AF51" s="258"/>
    </row>
    <row r="52" spans="1:32" s="6" customFormat="1" ht="21" customHeight="1" x14ac:dyDescent="0.2">
      <c r="A52" s="17" t="s">
        <v>87</v>
      </c>
      <c r="B52" s="307" t="s">
        <v>88</v>
      </c>
      <c r="C52" s="307"/>
      <c r="D52" s="307"/>
      <c r="E52" s="307"/>
      <c r="F52" s="307"/>
      <c r="G52" s="307"/>
      <c r="H52" s="307"/>
      <c r="I52" s="312"/>
      <c r="J52" s="312"/>
      <c r="K52" s="312"/>
      <c r="L52" s="312"/>
      <c r="M52" s="312"/>
      <c r="N52" s="312"/>
      <c r="O52" s="312"/>
      <c r="P52" s="312"/>
      <c r="Q52" s="312"/>
      <c r="R52" s="312"/>
      <c r="S52" s="312"/>
      <c r="T52" s="312"/>
      <c r="U52" s="312"/>
      <c r="V52" s="312"/>
      <c r="W52" s="254"/>
      <c r="X52" s="254"/>
      <c r="Y52" s="254"/>
      <c r="Z52" s="255"/>
      <c r="AA52" s="259" t="s">
        <v>20</v>
      </c>
      <c r="AB52" s="260"/>
      <c r="AC52" s="260"/>
      <c r="AD52" s="260"/>
      <c r="AE52" s="260" t="s">
        <v>21</v>
      </c>
      <c r="AF52" s="261"/>
    </row>
    <row r="53" spans="1:32" s="6" customFormat="1" ht="15" customHeight="1" x14ac:dyDescent="0.2">
      <c r="A53" s="15" t="s">
        <v>89</v>
      </c>
      <c r="B53" s="306"/>
      <c r="C53" s="306"/>
      <c r="D53" s="306"/>
      <c r="E53" s="306"/>
      <c r="F53" s="306"/>
      <c r="G53" s="306"/>
      <c r="H53" s="306"/>
      <c r="I53" s="327">
        <f>L53/2008</f>
        <v>0</v>
      </c>
      <c r="J53" s="327"/>
      <c r="K53" s="327"/>
      <c r="L53" s="302"/>
      <c r="M53" s="302"/>
      <c r="N53" s="302"/>
      <c r="O53" s="302"/>
      <c r="P53" s="302"/>
      <c r="Q53" s="302"/>
      <c r="R53" s="302"/>
      <c r="S53" s="305"/>
      <c r="T53" s="305"/>
      <c r="U53" s="305"/>
      <c r="V53" s="305"/>
      <c r="W53" s="309">
        <f>(L53*O53)+S53</f>
        <v>0</v>
      </c>
      <c r="X53" s="309"/>
      <c r="Y53" s="309"/>
      <c r="Z53" s="310"/>
      <c r="AA53" s="308"/>
      <c r="AB53" s="305"/>
      <c r="AC53" s="305"/>
      <c r="AD53" s="305"/>
      <c r="AE53" s="300" t="e">
        <f t="shared" ref="AE53:AE73" si="12">AA53/W53</f>
        <v>#DIV/0!</v>
      </c>
      <c r="AF53" s="301"/>
    </row>
    <row r="54" spans="1:32" s="6" customFormat="1" ht="15" customHeight="1" x14ac:dyDescent="0.2">
      <c r="A54" s="15" t="s">
        <v>90</v>
      </c>
      <c r="B54" s="306"/>
      <c r="C54" s="306"/>
      <c r="D54" s="306"/>
      <c r="E54" s="306"/>
      <c r="F54" s="306"/>
      <c r="G54" s="306"/>
      <c r="H54" s="306"/>
      <c r="I54" s="327">
        <f t="shared" ref="I54:I72" si="13">L54/2008</f>
        <v>0</v>
      </c>
      <c r="J54" s="327"/>
      <c r="K54" s="327"/>
      <c r="L54" s="302"/>
      <c r="M54" s="302"/>
      <c r="N54" s="302"/>
      <c r="O54" s="302"/>
      <c r="P54" s="302"/>
      <c r="Q54" s="302"/>
      <c r="R54" s="302"/>
      <c r="S54" s="305"/>
      <c r="T54" s="305"/>
      <c r="U54" s="305"/>
      <c r="V54" s="305"/>
      <c r="W54" s="309">
        <f t="shared" ref="W54:W72" si="14">(L54*O54)+S54</f>
        <v>0</v>
      </c>
      <c r="X54" s="309"/>
      <c r="Y54" s="309"/>
      <c r="Z54" s="310"/>
      <c r="AA54" s="308"/>
      <c r="AB54" s="305"/>
      <c r="AC54" s="305"/>
      <c r="AD54" s="305"/>
      <c r="AE54" s="300" t="e">
        <f t="shared" ref="AE54:AE72" si="15">AA54/W54</f>
        <v>#DIV/0!</v>
      </c>
      <c r="AF54" s="301"/>
    </row>
    <row r="55" spans="1:32" s="6" customFormat="1" ht="15" customHeight="1" x14ac:dyDescent="0.2">
      <c r="A55" s="15" t="s">
        <v>91</v>
      </c>
      <c r="B55" s="306"/>
      <c r="C55" s="306"/>
      <c r="D55" s="306"/>
      <c r="E55" s="306"/>
      <c r="F55" s="306"/>
      <c r="G55" s="306"/>
      <c r="H55" s="306"/>
      <c r="I55" s="327">
        <f t="shared" si="13"/>
        <v>0</v>
      </c>
      <c r="J55" s="327"/>
      <c r="K55" s="327"/>
      <c r="L55" s="302"/>
      <c r="M55" s="302"/>
      <c r="N55" s="302"/>
      <c r="O55" s="302"/>
      <c r="P55" s="302"/>
      <c r="Q55" s="302"/>
      <c r="R55" s="302"/>
      <c r="S55" s="305"/>
      <c r="T55" s="305"/>
      <c r="U55" s="305"/>
      <c r="V55" s="305"/>
      <c r="W55" s="309">
        <f t="shared" si="14"/>
        <v>0</v>
      </c>
      <c r="X55" s="309"/>
      <c r="Y55" s="309"/>
      <c r="Z55" s="310"/>
      <c r="AA55" s="308"/>
      <c r="AB55" s="305"/>
      <c r="AC55" s="305"/>
      <c r="AD55" s="305"/>
      <c r="AE55" s="300" t="e">
        <f t="shared" si="15"/>
        <v>#DIV/0!</v>
      </c>
      <c r="AF55" s="301"/>
    </row>
    <row r="56" spans="1:32" s="6" customFormat="1" ht="15" customHeight="1" x14ac:dyDescent="0.2">
      <c r="A56" s="15" t="s">
        <v>92</v>
      </c>
      <c r="B56" s="306"/>
      <c r="C56" s="306"/>
      <c r="D56" s="306"/>
      <c r="E56" s="306"/>
      <c r="F56" s="306"/>
      <c r="G56" s="306"/>
      <c r="H56" s="306"/>
      <c r="I56" s="327">
        <f t="shared" si="13"/>
        <v>0</v>
      </c>
      <c r="J56" s="327"/>
      <c r="K56" s="327"/>
      <c r="L56" s="302"/>
      <c r="M56" s="302"/>
      <c r="N56" s="302"/>
      <c r="O56" s="302"/>
      <c r="P56" s="302"/>
      <c r="Q56" s="302"/>
      <c r="R56" s="302"/>
      <c r="S56" s="305"/>
      <c r="T56" s="305"/>
      <c r="U56" s="305"/>
      <c r="V56" s="305"/>
      <c r="W56" s="309">
        <f t="shared" si="14"/>
        <v>0</v>
      </c>
      <c r="X56" s="309"/>
      <c r="Y56" s="309"/>
      <c r="Z56" s="310"/>
      <c r="AA56" s="308"/>
      <c r="AB56" s="305"/>
      <c r="AC56" s="305"/>
      <c r="AD56" s="305"/>
      <c r="AE56" s="300" t="e">
        <f t="shared" si="15"/>
        <v>#DIV/0!</v>
      </c>
      <c r="AF56" s="301"/>
    </row>
    <row r="57" spans="1:32" s="6" customFormat="1" ht="15" customHeight="1" x14ac:dyDescent="0.2">
      <c r="A57" s="15" t="s">
        <v>93</v>
      </c>
      <c r="B57" s="306"/>
      <c r="C57" s="306"/>
      <c r="D57" s="306"/>
      <c r="E57" s="306"/>
      <c r="F57" s="306"/>
      <c r="G57" s="306"/>
      <c r="H57" s="306"/>
      <c r="I57" s="327">
        <f t="shared" si="13"/>
        <v>0</v>
      </c>
      <c r="J57" s="327"/>
      <c r="K57" s="327"/>
      <c r="L57" s="302"/>
      <c r="M57" s="302"/>
      <c r="N57" s="302"/>
      <c r="O57" s="302"/>
      <c r="P57" s="302"/>
      <c r="Q57" s="302"/>
      <c r="R57" s="302"/>
      <c r="S57" s="305"/>
      <c r="T57" s="305"/>
      <c r="U57" s="305"/>
      <c r="V57" s="305"/>
      <c r="W57" s="309">
        <f t="shared" si="14"/>
        <v>0</v>
      </c>
      <c r="X57" s="309"/>
      <c r="Y57" s="309"/>
      <c r="Z57" s="310"/>
      <c r="AA57" s="308"/>
      <c r="AB57" s="305"/>
      <c r="AC57" s="305"/>
      <c r="AD57" s="305"/>
      <c r="AE57" s="300" t="e">
        <f t="shared" si="15"/>
        <v>#DIV/0!</v>
      </c>
      <c r="AF57" s="301"/>
    </row>
    <row r="58" spans="1:32" s="6" customFormat="1" ht="15" customHeight="1" x14ac:dyDescent="0.2">
      <c r="A58" s="15" t="s">
        <v>94</v>
      </c>
      <c r="B58" s="306"/>
      <c r="C58" s="306"/>
      <c r="D58" s="306"/>
      <c r="E58" s="306"/>
      <c r="F58" s="306"/>
      <c r="G58" s="306"/>
      <c r="H58" s="306"/>
      <c r="I58" s="327">
        <f t="shared" si="13"/>
        <v>0</v>
      </c>
      <c r="J58" s="327"/>
      <c r="K58" s="327"/>
      <c r="L58" s="302"/>
      <c r="M58" s="302"/>
      <c r="N58" s="302"/>
      <c r="O58" s="302"/>
      <c r="P58" s="302"/>
      <c r="Q58" s="302"/>
      <c r="R58" s="302"/>
      <c r="S58" s="305"/>
      <c r="T58" s="305"/>
      <c r="U58" s="305"/>
      <c r="V58" s="305"/>
      <c r="W58" s="309">
        <f t="shared" si="14"/>
        <v>0</v>
      </c>
      <c r="X58" s="309"/>
      <c r="Y58" s="309"/>
      <c r="Z58" s="310"/>
      <c r="AA58" s="308"/>
      <c r="AB58" s="305"/>
      <c r="AC58" s="305"/>
      <c r="AD58" s="305"/>
      <c r="AE58" s="300" t="e">
        <f t="shared" si="15"/>
        <v>#DIV/0!</v>
      </c>
      <c r="AF58" s="301"/>
    </row>
    <row r="59" spans="1:32" s="6" customFormat="1" ht="15" customHeight="1" x14ac:dyDescent="0.2">
      <c r="A59" s="15" t="s">
        <v>95</v>
      </c>
      <c r="B59" s="306"/>
      <c r="C59" s="306"/>
      <c r="D59" s="306"/>
      <c r="E59" s="306"/>
      <c r="F59" s="306"/>
      <c r="G59" s="306"/>
      <c r="H59" s="306"/>
      <c r="I59" s="327">
        <f t="shared" si="13"/>
        <v>0</v>
      </c>
      <c r="J59" s="327"/>
      <c r="K59" s="327"/>
      <c r="L59" s="302"/>
      <c r="M59" s="302"/>
      <c r="N59" s="302"/>
      <c r="O59" s="302"/>
      <c r="P59" s="302"/>
      <c r="Q59" s="302"/>
      <c r="R59" s="302"/>
      <c r="S59" s="305"/>
      <c r="T59" s="305"/>
      <c r="U59" s="305"/>
      <c r="V59" s="305"/>
      <c r="W59" s="309">
        <f t="shared" si="14"/>
        <v>0</v>
      </c>
      <c r="X59" s="309"/>
      <c r="Y59" s="309"/>
      <c r="Z59" s="310"/>
      <c r="AA59" s="308"/>
      <c r="AB59" s="305"/>
      <c r="AC59" s="305"/>
      <c r="AD59" s="305"/>
      <c r="AE59" s="300" t="e">
        <f t="shared" si="15"/>
        <v>#DIV/0!</v>
      </c>
      <c r="AF59" s="301"/>
    </row>
    <row r="60" spans="1:32" s="6" customFormat="1" ht="15" customHeight="1" x14ac:dyDescent="0.2">
      <c r="A60" s="15" t="s">
        <v>96</v>
      </c>
      <c r="B60" s="306"/>
      <c r="C60" s="306"/>
      <c r="D60" s="306"/>
      <c r="E60" s="306"/>
      <c r="F60" s="306"/>
      <c r="G60" s="306"/>
      <c r="H60" s="306"/>
      <c r="I60" s="327">
        <f t="shared" si="13"/>
        <v>0</v>
      </c>
      <c r="J60" s="327"/>
      <c r="K60" s="327"/>
      <c r="L60" s="302"/>
      <c r="M60" s="302"/>
      <c r="N60" s="302"/>
      <c r="O60" s="302"/>
      <c r="P60" s="302"/>
      <c r="Q60" s="302"/>
      <c r="R60" s="302"/>
      <c r="S60" s="305"/>
      <c r="T60" s="305"/>
      <c r="U60" s="305"/>
      <c r="V60" s="305"/>
      <c r="W60" s="309">
        <f t="shared" si="14"/>
        <v>0</v>
      </c>
      <c r="X60" s="309"/>
      <c r="Y60" s="309"/>
      <c r="Z60" s="310"/>
      <c r="AA60" s="308"/>
      <c r="AB60" s="305"/>
      <c r="AC60" s="305"/>
      <c r="AD60" s="305"/>
      <c r="AE60" s="300" t="e">
        <f t="shared" si="15"/>
        <v>#DIV/0!</v>
      </c>
      <c r="AF60" s="301"/>
    </row>
    <row r="61" spans="1:32" s="6" customFormat="1" ht="15" customHeight="1" x14ac:dyDescent="0.2">
      <c r="A61" s="15" t="s">
        <v>97</v>
      </c>
      <c r="B61" s="306"/>
      <c r="C61" s="306"/>
      <c r="D61" s="306"/>
      <c r="E61" s="306"/>
      <c r="F61" s="306"/>
      <c r="G61" s="306"/>
      <c r="H61" s="306"/>
      <c r="I61" s="327">
        <f t="shared" si="13"/>
        <v>0</v>
      </c>
      <c r="J61" s="327"/>
      <c r="K61" s="327"/>
      <c r="L61" s="302"/>
      <c r="M61" s="302"/>
      <c r="N61" s="302"/>
      <c r="O61" s="302"/>
      <c r="P61" s="302"/>
      <c r="Q61" s="302"/>
      <c r="R61" s="302"/>
      <c r="S61" s="305"/>
      <c r="T61" s="305"/>
      <c r="U61" s="305"/>
      <c r="V61" s="305"/>
      <c r="W61" s="309">
        <f t="shared" si="14"/>
        <v>0</v>
      </c>
      <c r="X61" s="309"/>
      <c r="Y61" s="309"/>
      <c r="Z61" s="310"/>
      <c r="AA61" s="308"/>
      <c r="AB61" s="305"/>
      <c r="AC61" s="305"/>
      <c r="AD61" s="305"/>
      <c r="AE61" s="300" t="e">
        <f t="shared" si="15"/>
        <v>#DIV/0!</v>
      </c>
      <c r="AF61" s="301"/>
    </row>
    <row r="62" spans="1:32" s="6" customFormat="1" ht="15" customHeight="1" x14ac:dyDescent="0.2">
      <c r="A62" s="15" t="s">
        <v>98</v>
      </c>
      <c r="B62" s="306"/>
      <c r="C62" s="306"/>
      <c r="D62" s="306"/>
      <c r="E62" s="306"/>
      <c r="F62" s="306"/>
      <c r="G62" s="306"/>
      <c r="H62" s="306"/>
      <c r="I62" s="327">
        <f t="shared" si="13"/>
        <v>0</v>
      </c>
      <c r="J62" s="327"/>
      <c r="K62" s="327"/>
      <c r="L62" s="302"/>
      <c r="M62" s="302"/>
      <c r="N62" s="302"/>
      <c r="O62" s="302"/>
      <c r="P62" s="302"/>
      <c r="Q62" s="302"/>
      <c r="R62" s="302"/>
      <c r="S62" s="305"/>
      <c r="T62" s="305"/>
      <c r="U62" s="305"/>
      <c r="V62" s="305"/>
      <c r="W62" s="309">
        <f t="shared" si="14"/>
        <v>0</v>
      </c>
      <c r="X62" s="309"/>
      <c r="Y62" s="309"/>
      <c r="Z62" s="310"/>
      <c r="AA62" s="308"/>
      <c r="AB62" s="305"/>
      <c r="AC62" s="305"/>
      <c r="AD62" s="305"/>
      <c r="AE62" s="300" t="e">
        <f t="shared" si="15"/>
        <v>#DIV/0!</v>
      </c>
      <c r="AF62" s="301"/>
    </row>
    <row r="63" spans="1:32" s="6" customFormat="1" ht="15" customHeight="1" x14ac:dyDescent="0.2">
      <c r="A63" s="15" t="s">
        <v>99</v>
      </c>
      <c r="B63" s="306"/>
      <c r="C63" s="306"/>
      <c r="D63" s="306"/>
      <c r="E63" s="306"/>
      <c r="F63" s="306"/>
      <c r="G63" s="306"/>
      <c r="H63" s="306"/>
      <c r="I63" s="327">
        <f t="shared" si="13"/>
        <v>0</v>
      </c>
      <c r="J63" s="327"/>
      <c r="K63" s="327"/>
      <c r="L63" s="302"/>
      <c r="M63" s="302"/>
      <c r="N63" s="302"/>
      <c r="O63" s="302"/>
      <c r="P63" s="302"/>
      <c r="Q63" s="302"/>
      <c r="R63" s="302"/>
      <c r="S63" s="305"/>
      <c r="T63" s="305"/>
      <c r="U63" s="305"/>
      <c r="V63" s="305"/>
      <c r="W63" s="309">
        <f t="shared" si="14"/>
        <v>0</v>
      </c>
      <c r="X63" s="309"/>
      <c r="Y63" s="309"/>
      <c r="Z63" s="310"/>
      <c r="AA63" s="308"/>
      <c r="AB63" s="305"/>
      <c r="AC63" s="305"/>
      <c r="AD63" s="305"/>
      <c r="AE63" s="300" t="e">
        <f t="shared" si="15"/>
        <v>#DIV/0!</v>
      </c>
      <c r="AF63" s="301"/>
    </row>
    <row r="64" spans="1:32" s="6" customFormat="1" ht="15" customHeight="1" x14ac:dyDescent="0.2">
      <c r="A64" s="15" t="s">
        <v>100</v>
      </c>
      <c r="B64" s="306"/>
      <c r="C64" s="306"/>
      <c r="D64" s="306"/>
      <c r="E64" s="306"/>
      <c r="F64" s="306"/>
      <c r="G64" s="306"/>
      <c r="H64" s="306"/>
      <c r="I64" s="327">
        <f t="shared" si="13"/>
        <v>0</v>
      </c>
      <c r="J64" s="327"/>
      <c r="K64" s="327"/>
      <c r="L64" s="302"/>
      <c r="M64" s="302"/>
      <c r="N64" s="302"/>
      <c r="O64" s="302"/>
      <c r="P64" s="302"/>
      <c r="Q64" s="302"/>
      <c r="R64" s="302"/>
      <c r="S64" s="305"/>
      <c r="T64" s="305"/>
      <c r="U64" s="305"/>
      <c r="V64" s="305"/>
      <c r="W64" s="309">
        <f t="shared" si="14"/>
        <v>0</v>
      </c>
      <c r="X64" s="309"/>
      <c r="Y64" s="309"/>
      <c r="Z64" s="310"/>
      <c r="AA64" s="308"/>
      <c r="AB64" s="305"/>
      <c r="AC64" s="305"/>
      <c r="AD64" s="305"/>
      <c r="AE64" s="300" t="e">
        <f t="shared" si="15"/>
        <v>#DIV/0!</v>
      </c>
      <c r="AF64" s="301"/>
    </row>
    <row r="65" spans="1:32" s="6" customFormat="1" ht="15" customHeight="1" x14ac:dyDescent="0.2">
      <c r="A65" s="15" t="s">
        <v>101</v>
      </c>
      <c r="B65" s="306"/>
      <c r="C65" s="306"/>
      <c r="D65" s="306"/>
      <c r="E65" s="306"/>
      <c r="F65" s="306"/>
      <c r="G65" s="306"/>
      <c r="H65" s="306"/>
      <c r="I65" s="327">
        <f t="shared" si="13"/>
        <v>0</v>
      </c>
      <c r="J65" s="327"/>
      <c r="K65" s="327"/>
      <c r="L65" s="302"/>
      <c r="M65" s="302"/>
      <c r="N65" s="302"/>
      <c r="O65" s="302"/>
      <c r="P65" s="302"/>
      <c r="Q65" s="302"/>
      <c r="R65" s="302"/>
      <c r="S65" s="305"/>
      <c r="T65" s="305"/>
      <c r="U65" s="305"/>
      <c r="V65" s="305"/>
      <c r="W65" s="309">
        <f t="shared" si="14"/>
        <v>0</v>
      </c>
      <c r="X65" s="309"/>
      <c r="Y65" s="309"/>
      <c r="Z65" s="310"/>
      <c r="AA65" s="308"/>
      <c r="AB65" s="305"/>
      <c r="AC65" s="305"/>
      <c r="AD65" s="305"/>
      <c r="AE65" s="300" t="e">
        <f t="shared" si="15"/>
        <v>#DIV/0!</v>
      </c>
      <c r="AF65" s="301"/>
    </row>
    <row r="66" spans="1:32" s="6" customFormat="1" ht="15" customHeight="1" x14ac:dyDescent="0.2">
      <c r="A66" s="15" t="s">
        <v>102</v>
      </c>
      <c r="B66" s="306"/>
      <c r="C66" s="306"/>
      <c r="D66" s="306"/>
      <c r="E66" s="306"/>
      <c r="F66" s="306"/>
      <c r="G66" s="306"/>
      <c r="H66" s="306"/>
      <c r="I66" s="327">
        <f t="shared" si="13"/>
        <v>0</v>
      </c>
      <c r="J66" s="327"/>
      <c r="K66" s="327"/>
      <c r="L66" s="302"/>
      <c r="M66" s="302"/>
      <c r="N66" s="302"/>
      <c r="O66" s="302"/>
      <c r="P66" s="302"/>
      <c r="Q66" s="302"/>
      <c r="R66" s="302"/>
      <c r="S66" s="305"/>
      <c r="T66" s="305"/>
      <c r="U66" s="305"/>
      <c r="V66" s="305"/>
      <c r="W66" s="309">
        <f t="shared" ref="W66:W70" si="16">(L66*O66)+S66</f>
        <v>0</v>
      </c>
      <c r="X66" s="309"/>
      <c r="Y66" s="309"/>
      <c r="Z66" s="310"/>
      <c r="AA66" s="308"/>
      <c r="AB66" s="305"/>
      <c r="AC66" s="305"/>
      <c r="AD66" s="305"/>
      <c r="AE66" s="300" t="e">
        <f t="shared" ref="AE66:AE70" si="17">AA66/W66</f>
        <v>#DIV/0!</v>
      </c>
      <c r="AF66" s="301"/>
    </row>
    <row r="67" spans="1:32" s="6" customFormat="1" ht="15" customHeight="1" x14ac:dyDescent="0.2">
      <c r="A67" s="15" t="s">
        <v>103</v>
      </c>
      <c r="B67" s="306"/>
      <c r="C67" s="306"/>
      <c r="D67" s="306"/>
      <c r="E67" s="306"/>
      <c r="F67" s="306"/>
      <c r="G67" s="306"/>
      <c r="H67" s="306"/>
      <c r="I67" s="327">
        <f t="shared" si="13"/>
        <v>0</v>
      </c>
      <c r="J67" s="327"/>
      <c r="K67" s="327"/>
      <c r="L67" s="302"/>
      <c r="M67" s="302"/>
      <c r="N67" s="302"/>
      <c r="O67" s="302"/>
      <c r="P67" s="302"/>
      <c r="Q67" s="302"/>
      <c r="R67" s="302"/>
      <c r="S67" s="305"/>
      <c r="T67" s="305"/>
      <c r="U67" s="305"/>
      <c r="V67" s="305"/>
      <c r="W67" s="309">
        <f t="shared" si="16"/>
        <v>0</v>
      </c>
      <c r="X67" s="309"/>
      <c r="Y67" s="309"/>
      <c r="Z67" s="310"/>
      <c r="AA67" s="308"/>
      <c r="AB67" s="305"/>
      <c r="AC67" s="305"/>
      <c r="AD67" s="305"/>
      <c r="AE67" s="300" t="e">
        <f t="shared" si="17"/>
        <v>#DIV/0!</v>
      </c>
      <c r="AF67" s="301"/>
    </row>
    <row r="68" spans="1:32" s="6" customFormat="1" ht="15" customHeight="1" x14ac:dyDescent="0.2">
      <c r="A68" s="15" t="s">
        <v>104</v>
      </c>
      <c r="B68" s="306"/>
      <c r="C68" s="306"/>
      <c r="D68" s="306"/>
      <c r="E68" s="306"/>
      <c r="F68" s="306"/>
      <c r="G68" s="306"/>
      <c r="H68" s="306"/>
      <c r="I68" s="327">
        <f t="shared" si="13"/>
        <v>0</v>
      </c>
      <c r="J68" s="327"/>
      <c r="K68" s="327"/>
      <c r="L68" s="302"/>
      <c r="M68" s="302"/>
      <c r="N68" s="302"/>
      <c r="O68" s="302"/>
      <c r="P68" s="302"/>
      <c r="Q68" s="302"/>
      <c r="R68" s="302"/>
      <c r="S68" s="305"/>
      <c r="T68" s="305"/>
      <c r="U68" s="305"/>
      <c r="V68" s="305"/>
      <c r="W68" s="309">
        <f t="shared" si="16"/>
        <v>0</v>
      </c>
      <c r="X68" s="309"/>
      <c r="Y68" s="309"/>
      <c r="Z68" s="310"/>
      <c r="AA68" s="308"/>
      <c r="AB68" s="305"/>
      <c r="AC68" s="305"/>
      <c r="AD68" s="305"/>
      <c r="AE68" s="300" t="e">
        <f t="shared" si="17"/>
        <v>#DIV/0!</v>
      </c>
      <c r="AF68" s="301"/>
    </row>
    <row r="69" spans="1:32" s="6" customFormat="1" ht="15" customHeight="1" x14ac:dyDescent="0.2">
      <c r="A69" s="15" t="s">
        <v>105</v>
      </c>
      <c r="B69" s="306"/>
      <c r="C69" s="306"/>
      <c r="D69" s="306"/>
      <c r="E69" s="306"/>
      <c r="F69" s="306"/>
      <c r="G69" s="306"/>
      <c r="H69" s="306"/>
      <c r="I69" s="327">
        <f t="shared" si="13"/>
        <v>0</v>
      </c>
      <c r="J69" s="327"/>
      <c r="K69" s="327"/>
      <c r="L69" s="302"/>
      <c r="M69" s="302"/>
      <c r="N69" s="302"/>
      <c r="O69" s="302"/>
      <c r="P69" s="302"/>
      <c r="Q69" s="302"/>
      <c r="R69" s="302"/>
      <c r="S69" s="305"/>
      <c r="T69" s="305"/>
      <c r="U69" s="305"/>
      <c r="V69" s="305"/>
      <c r="W69" s="309">
        <f t="shared" si="16"/>
        <v>0</v>
      </c>
      <c r="X69" s="309"/>
      <c r="Y69" s="309"/>
      <c r="Z69" s="310"/>
      <c r="AA69" s="308"/>
      <c r="AB69" s="305"/>
      <c r="AC69" s="305"/>
      <c r="AD69" s="305"/>
      <c r="AE69" s="300" t="e">
        <f t="shared" si="17"/>
        <v>#DIV/0!</v>
      </c>
      <c r="AF69" s="301"/>
    </row>
    <row r="70" spans="1:32" s="6" customFormat="1" ht="15" customHeight="1" x14ac:dyDescent="0.2">
      <c r="A70" s="15" t="s">
        <v>106</v>
      </c>
      <c r="B70" s="306"/>
      <c r="C70" s="306"/>
      <c r="D70" s="306"/>
      <c r="E70" s="306"/>
      <c r="F70" s="306"/>
      <c r="G70" s="306"/>
      <c r="H70" s="306"/>
      <c r="I70" s="327">
        <f t="shared" si="13"/>
        <v>0</v>
      </c>
      <c r="J70" s="327"/>
      <c r="K70" s="327"/>
      <c r="L70" s="302"/>
      <c r="M70" s="302"/>
      <c r="N70" s="302"/>
      <c r="O70" s="302"/>
      <c r="P70" s="302"/>
      <c r="Q70" s="302"/>
      <c r="R70" s="302"/>
      <c r="S70" s="305"/>
      <c r="T70" s="305"/>
      <c r="U70" s="305"/>
      <c r="V70" s="305"/>
      <c r="W70" s="309">
        <f t="shared" si="16"/>
        <v>0</v>
      </c>
      <c r="X70" s="309"/>
      <c r="Y70" s="309"/>
      <c r="Z70" s="310"/>
      <c r="AA70" s="308"/>
      <c r="AB70" s="305"/>
      <c r="AC70" s="305"/>
      <c r="AD70" s="305"/>
      <c r="AE70" s="300" t="e">
        <f t="shared" si="17"/>
        <v>#DIV/0!</v>
      </c>
      <c r="AF70" s="301"/>
    </row>
    <row r="71" spans="1:32" s="6" customFormat="1" ht="15" customHeight="1" x14ac:dyDescent="0.2">
      <c r="A71" s="15" t="s">
        <v>107</v>
      </c>
      <c r="B71" s="306"/>
      <c r="C71" s="306"/>
      <c r="D71" s="306"/>
      <c r="E71" s="306"/>
      <c r="F71" s="306"/>
      <c r="G71" s="306"/>
      <c r="H71" s="306"/>
      <c r="I71" s="327">
        <f t="shared" si="13"/>
        <v>0</v>
      </c>
      <c r="J71" s="327"/>
      <c r="K71" s="327"/>
      <c r="L71" s="302"/>
      <c r="M71" s="302"/>
      <c r="N71" s="302"/>
      <c r="O71" s="302"/>
      <c r="P71" s="302"/>
      <c r="Q71" s="302"/>
      <c r="R71" s="302"/>
      <c r="S71" s="305"/>
      <c r="T71" s="305"/>
      <c r="U71" s="305"/>
      <c r="V71" s="305"/>
      <c r="W71" s="309">
        <f t="shared" si="14"/>
        <v>0</v>
      </c>
      <c r="X71" s="309"/>
      <c r="Y71" s="309"/>
      <c r="Z71" s="310"/>
      <c r="AA71" s="308"/>
      <c r="AB71" s="305"/>
      <c r="AC71" s="305"/>
      <c r="AD71" s="305"/>
      <c r="AE71" s="300" t="e">
        <f t="shared" si="15"/>
        <v>#DIV/0!</v>
      </c>
      <c r="AF71" s="301"/>
    </row>
    <row r="72" spans="1:32" s="6" customFormat="1" ht="15" customHeight="1" x14ac:dyDescent="0.2">
      <c r="A72" s="15" t="s">
        <v>108</v>
      </c>
      <c r="B72" s="306"/>
      <c r="C72" s="306"/>
      <c r="D72" s="306"/>
      <c r="E72" s="306"/>
      <c r="F72" s="306"/>
      <c r="G72" s="306"/>
      <c r="H72" s="306"/>
      <c r="I72" s="327">
        <f t="shared" si="13"/>
        <v>0</v>
      </c>
      <c r="J72" s="327"/>
      <c r="K72" s="327"/>
      <c r="L72" s="302"/>
      <c r="M72" s="302"/>
      <c r="N72" s="302"/>
      <c r="O72" s="302"/>
      <c r="P72" s="302"/>
      <c r="Q72" s="302"/>
      <c r="R72" s="302"/>
      <c r="S72" s="305"/>
      <c r="T72" s="305"/>
      <c r="U72" s="305"/>
      <c r="V72" s="305"/>
      <c r="W72" s="309">
        <f t="shared" si="14"/>
        <v>0</v>
      </c>
      <c r="X72" s="309"/>
      <c r="Y72" s="309"/>
      <c r="Z72" s="310"/>
      <c r="AA72" s="308"/>
      <c r="AB72" s="305"/>
      <c r="AC72" s="305"/>
      <c r="AD72" s="305"/>
      <c r="AE72" s="300" t="e">
        <f t="shared" si="15"/>
        <v>#DIV/0!</v>
      </c>
      <c r="AF72" s="301"/>
    </row>
    <row r="73" spans="1:32" s="6" customFormat="1" ht="15" customHeight="1" thickBot="1" x14ac:dyDescent="0.25">
      <c r="A73" s="264" t="s">
        <v>117</v>
      </c>
      <c r="B73" s="265"/>
      <c r="C73" s="265"/>
      <c r="D73" s="265"/>
      <c r="E73" s="265"/>
      <c r="F73" s="265"/>
      <c r="G73" s="265"/>
      <c r="H73" s="265"/>
      <c r="I73" s="266">
        <f>SUM(I53:K72)</f>
        <v>0</v>
      </c>
      <c r="J73" s="266"/>
      <c r="K73" s="266"/>
      <c r="L73" s="262">
        <f>SUM(L53:N72)</f>
        <v>0</v>
      </c>
      <c r="M73" s="263"/>
      <c r="N73" s="263"/>
      <c r="O73" s="262"/>
      <c r="P73" s="263"/>
      <c r="Q73" s="263"/>
      <c r="R73" s="263"/>
      <c r="S73" s="331">
        <f>SUM(S53:V72)</f>
        <v>0</v>
      </c>
      <c r="T73" s="332"/>
      <c r="U73" s="332"/>
      <c r="V73" s="333"/>
      <c r="W73" s="247">
        <f>SUM(W53:Z72)</f>
        <v>0</v>
      </c>
      <c r="X73" s="247"/>
      <c r="Y73" s="247"/>
      <c r="Z73" s="248"/>
      <c r="AA73" s="249">
        <f>SUM(AA53:AD72)</f>
        <v>0</v>
      </c>
      <c r="AB73" s="247"/>
      <c r="AC73" s="247"/>
      <c r="AD73" s="247"/>
      <c r="AE73" s="250" t="e">
        <f t="shared" si="12"/>
        <v>#DIV/0!</v>
      </c>
      <c r="AF73" s="251"/>
    </row>
    <row r="74" spans="1:32" s="6" customFormat="1" ht="21" customHeight="1" x14ac:dyDescent="0.2">
      <c r="A74" s="303" t="s">
        <v>118</v>
      </c>
      <c r="B74" s="304"/>
      <c r="C74" s="304"/>
      <c r="D74" s="304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252" t="s">
        <v>85</v>
      </c>
      <c r="X74" s="252"/>
      <c r="Y74" s="252"/>
      <c r="Z74" s="253"/>
      <c r="AA74" s="256" t="s">
        <v>86</v>
      </c>
      <c r="AB74" s="257"/>
      <c r="AC74" s="257"/>
      <c r="AD74" s="257"/>
      <c r="AE74" s="257"/>
      <c r="AF74" s="258"/>
    </row>
    <row r="75" spans="1:32" s="6" customFormat="1" ht="18.600000000000001" customHeight="1" x14ac:dyDescent="0.2">
      <c r="A75" s="334"/>
      <c r="B75" s="335"/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  <c r="R75" s="335"/>
      <c r="S75" s="335"/>
      <c r="T75" s="335"/>
      <c r="U75" s="335"/>
      <c r="V75" s="335"/>
      <c r="W75" s="254"/>
      <c r="X75" s="254"/>
      <c r="Y75" s="254"/>
      <c r="Z75" s="255"/>
      <c r="AA75" s="259" t="s">
        <v>20</v>
      </c>
      <c r="AB75" s="260"/>
      <c r="AC75" s="260"/>
      <c r="AD75" s="260"/>
      <c r="AE75" s="260" t="s">
        <v>21</v>
      </c>
      <c r="AF75" s="261"/>
    </row>
    <row r="76" spans="1:32" s="6" customFormat="1" ht="20.100000000000001" customHeight="1" thickBot="1" x14ac:dyDescent="0.25">
      <c r="A76" s="281" t="s">
        <v>119</v>
      </c>
      <c r="B76" s="282"/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340"/>
      <c r="X76" s="340"/>
      <c r="Y76" s="340"/>
      <c r="Z76" s="341"/>
      <c r="AA76" s="342"/>
      <c r="AB76" s="340"/>
      <c r="AC76" s="340"/>
      <c r="AD76" s="340"/>
      <c r="AE76" s="343" t="e">
        <f>AA76/W76</f>
        <v>#DIV/0!</v>
      </c>
      <c r="AF76" s="344"/>
    </row>
    <row r="77" spans="1:32" s="6" customFormat="1" ht="21" customHeight="1" x14ac:dyDescent="0.2">
      <c r="A77" s="291" t="s">
        <v>120</v>
      </c>
      <c r="B77" s="292"/>
      <c r="C77" s="292"/>
      <c r="D77" s="292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83" t="s">
        <v>121</v>
      </c>
      <c r="V77" s="284"/>
      <c r="W77" s="284"/>
      <c r="X77" s="284"/>
      <c r="Y77" s="284"/>
      <c r="Z77" s="285"/>
      <c r="AA77" s="256" t="s">
        <v>122</v>
      </c>
      <c r="AB77" s="257"/>
      <c r="AC77" s="257"/>
      <c r="AD77" s="257"/>
      <c r="AE77" s="257"/>
      <c r="AF77" s="258"/>
    </row>
    <row r="78" spans="1:32" s="6" customFormat="1" ht="12.95" customHeight="1" thickBot="1" x14ac:dyDescent="0.25">
      <c r="A78" s="293"/>
      <c r="B78" s="294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86"/>
      <c r="V78" s="287"/>
      <c r="W78" s="287"/>
      <c r="X78" s="287"/>
      <c r="Y78" s="287"/>
      <c r="Z78" s="288"/>
      <c r="AA78" s="345" t="s">
        <v>20</v>
      </c>
      <c r="AB78" s="279"/>
      <c r="AC78" s="279"/>
      <c r="AD78" s="279"/>
      <c r="AE78" s="279" t="s">
        <v>21</v>
      </c>
      <c r="AF78" s="280"/>
    </row>
    <row r="79" spans="1:32" s="6" customFormat="1" ht="24.95" customHeight="1" thickBot="1" x14ac:dyDescent="0.25">
      <c r="A79" s="295"/>
      <c r="B79" s="296"/>
      <c r="C79" s="296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89">
        <f>W76+W73+W50+W27</f>
        <v>0</v>
      </c>
      <c r="V79" s="290"/>
      <c r="W79" s="290"/>
      <c r="X79" s="290"/>
      <c r="Y79" s="290"/>
      <c r="Z79" s="290"/>
      <c r="AA79" s="336">
        <f>AA76+AA73+AA50+AA27</f>
        <v>0</v>
      </c>
      <c r="AB79" s="337"/>
      <c r="AC79" s="337"/>
      <c r="AD79" s="337"/>
      <c r="AE79" s="338" t="e">
        <f>AA79/U79</f>
        <v>#DIV/0!</v>
      </c>
      <c r="AF79" s="339"/>
    </row>
    <row r="80" spans="1:32" s="6" customFormat="1" ht="24.95" customHeight="1" thickBot="1" x14ac:dyDescent="0.25">
      <c r="A80" s="297" t="s">
        <v>123</v>
      </c>
      <c r="B80" s="298"/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9"/>
      <c r="AA80" s="328">
        <f>I73+I50+I27</f>
        <v>0</v>
      </c>
      <c r="AB80" s="329"/>
      <c r="AC80" s="329"/>
      <c r="AD80" s="329"/>
      <c r="AE80" s="329"/>
      <c r="AF80" s="330"/>
    </row>
    <row r="81" spans="1:32" s="6" customFormat="1" ht="15" customHeight="1" x14ac:dyDescent="0.2">
      <c r="A81" s="275" t="s">
        <v>124</v>
      </c>
      <c r="B81" s="276"/>
      <c r="C81" s="276"/>
      <c r="D81" s="276"/>
      <c r="E81" s="276"/>
      <c r="F81" s="276"/>
      <c r="G81" s="276"/>
      <c r="H81" s="276"/>
      <c r="I81" s="276"/>
      <c r="J81" s="276"/>
      <c r="K81" s="276"/>
      <c r="L81" s="276"/>
      <c r="M81" s="276"/>
      <c r="N81" s="276"/>
      <c r="O81" s="276"/>
      <c r="P81" s="276"/>
      <c r="Q81" s="276"/>
      <c r="R81" s="276"/>
      <c r="S81" s="267" t="s">
        <v>125</v>
      </c>
      <c r="T81" s="267"/>
      <c r="U81" s="267"/>
      <c r="V81" s="267"/>
      <c r="W81" s="267"/>
      <c r="X81" s="267"/>
      <c r="Y81" s="267"/>
      <c r="Z81" s="267" t="s">
        <v>126</v>
      </c>
      <c r="AA81" s="267"/>
      <c r="AB81" s="267"/>
      <c r="AC81" s="267"/>
      <c r="AD81" s="267"/>
      <c r="AE81" s="267"/>
      <c r="AF81" s="268"/>
    </row>
    <row r="82" spans="1:32" s="6" customFormat="1" ht="15" customHeight="1" thickBot="1" x14ac:dyDescent="0.25">
      <c r="A82" s="277"/>
      <c r="B82" s="278"/>
      <c r="C82" s="278"/>
      <c r="D82" s="278"/>
      <c r="E82" s="278"/>
      <c r="F82" s="278"/>
      <c r="G82" s="278"/>
      <c r="H82" s="278"/>
      <c r="I82" s="278"/>
      <c r="J82" s="278"/>
      <c r="K82" s="278"/>
      <c r="L82" s="278"/>
      <c r="M82" s="278"/>
      <c r="N82" s="278"/>
      <c r="O82" s="278"/>
      <c r="P82" s="278"/>
      <c r="Q82" s="278"/>
      <c r="R82" s="278"/>
      <c r="S82" s="272"/>
      <c r="T82" s="273"/>
      <c r="U82" s="273"/>
      <c r="V82" s="273"/>
      <c r="W82" s="273"/>
      <c r="X82" s="273"/>
      <c r="Y82" s="274"/>
      <c r="Z82" s="269"/>
      <c r="AA82" s="270"/>
      <c r="AB82" s="270"/>
      <c r="AC82" s="270"/>
      <c r="AD82" s="270"/>
      <c r="AE82" s="270"/>
      <c r="AF82" s="271"/>
    </row>
    <row r="83" spans="1:32" s="2" customFormat="1" ht="20.100000000000001" customHeight="1" x14ac:dyDescent="0.2">
      <c r="A83" s="131" t="s">
        <v>127</v>
      </c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3"/>
    </row>
    <row r="84" spans="1:32" s="2" customFormat="1" ht="60" customHeight="1" thickBot="1" x14ac:dyDescent="0.25">
      <c r="A84" s="244"/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6"/>
    </row>
    <row r="85" spans="1:32" s="2" customFormat="1" ht="12.75" customHeight="1" x14ac:dyDescent="0.25">
      <c r="AA85" s="1"/>
      <c r="AB85" s="3"/>
      <c r="AC85"/>
      <c r="AD85"/>
    </row>
    <row r="86" spans="1:32" s="2" customFormat="1" ht="12.75" customHeight="1" x14ac:dyDescent="0.25">
      <c r="AA86" s="1"/>
      <c r="AB86" s="3"/>
      <c r="AC86"/>
      <c r="AD86"/>
    </row>
    <row r="87" spans="1:32" s="2" customFormat="1" ht="12.75" customHeight="1" x14ac:dyDescent="0.25">
      <c r="AA87" s="1"/>
      <c r="AB87" s="3"/>
      <c r="AC87"/>
      <c r="AD87"/>
    </row>
    <row r="88" spans="1:32" s="2" customFormat="1" ht="12.75" customHeight="1" x14ac:dyDescent="0.25">
      <c r="AA88" s="1"/>
      <c r="AB88" s="3"/>
      <c r="AC88"/>
      <c r="AD88"/>
    </row>
    <row r="89" spans="1:32" s="2" customFormat="1" ht="12.75" customHeight="1" x14ac:dyDescent="0.25">
      <c r="AA89" s="1"/>
      <c r="AB89" s="3"/>
      <c r="AC89"/>
      <c r="AD89"/>
    </row>
    <row r="90" spans="1:32" s="2" customFormat="1" ht="12.75" customHeight="1" x14ac:dyDescent="0.25">
      <c r="AA90" s="1"/>
      <c r="AB90" s="3"/>
      <c r="AC90"/>
      <c r="AD90"/>
    </row>
    <row r="91" spans="1:32" s="2" customFormat="1" ht="12.75" customHeight="1" x14ac:dyDescent="0.25">
      <c r="AA91" s="1"/>
      <c r="AB91" s="3"/>
      <c r="AC91"/>
      <c r="AD91"/>
    </row>
    <row r="92" spans="1:32" s="2" customFormat="1" ht="12.75" customHeight="1" x14ac:dyDescent="0.25">
      <c r="AA92" s="1"/>
      <c r="AB92" s="3"/>
      <c r="AC92"/>
      <c r="AD92"/>
    </row>
    <row r="93" spans="1:32" s="2" customFormat="1" ht="12.75" customHeight="1" x14ac:dyDescent="0.25">
      <c r="AA93" s="1"/>
      <c r="AB93" s="3"/>
      <c r="AC93"/>
      <c r="AD93"/>
    </row>
    <row r="94" spans="1:32" s="2" customFormat="1" ht="12.75" customHeight="1" x14ac:dyDescent="0.25">
      <c r="AA94" s="1"/>
      <c r="AB94" s="3"/>
      <c r="AC94"/>
      <c r="AD94"/>
    </row>
    <row r="95" spans="1:32" s="2" customFormat="1" ht="12.75" customHeight="1" x14ac:dyDescent="0.25">
      <c r="AA95" s="1"/>
      <c r="AB95" s="3"/>
      <c r="AC95"/>
      <c r="AD95"/>
    </row>
    <row r="96" spans="1:32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  <row r="425" spans="27:30" s="2" customFormat="1" ht="12.75" customHeight="1" x14ac:dyDescent="0.25">
      <c r="AA425" s="1"/>
      <c r="AB425" s="3"/>
      <c r="AC425"/>
      <c r="AD425"/>
    </row>
    <row r="426" spans="27:30" s="2" customFormat="1" ht="12.75" customHeight="1" x14ac:dyDescent="0.25">
      <c r="AA426" s="1"/>
      <c r="AB426" s="3"/>
      <c r="AC426"/>
      <c r="AD426"/>
    </row>
    <row r="427" spans="27:30" s="2" customFormat="1" ht="12.75" customHeight="1" x14ac:dyDescent="0.25">
      <c r="AA427" s="1"/>
      <c r="AB427" s="3"/>
      <c r="AC427"/>
      <c r="AD427"/>
    </row>
    <row r="428" spans="27:30" s="2" customFormat="1" ht="12.75" customHeight="1" x14ac:dyDescent="0.25">
      <c r="AA428" s="1"/>
      <c r="AB428" s="3"/>
      <c r="AC428"/>
      <c r="AD428"/>
    </row>
    <row r="429" spans="27:30" s="2" customFormat="1" ht="12.75" customHeight="1" x14ac:dyDescent="0.25">
      <c r="AA429" s="1"/>
      <c r="AB429" s="3"/>
      <c r="AC429"/>
      <c r="AD429"/>
    </row>
    <row r="430" spans="27:30" s="2" customFormat="1" ht="12.75" customHeight="1" x14ac:dyDescent="0.25">
      <c r="AA430" s="1"/>
      <c r="AB430" s="3"/>
      <c r="AC430"/>
      <c r="AD430"/>
    </row>
    <row r="431" spans="27:30" s="2" customFormat="1" ht="12.75" customHeight="1" x14ac:dyDescent="0.25">
      <c r="AA431" s="1"/>
      <c r="AB431" s="3"/>
      <c r="AC431"/>
      <c r="AD431"/>
    </row>
    <row r="432" spans="27:30" s="2" customFormat="1" ht="12.75" customHeight="1" x14ac:dyDescent="0.25">
      <c r="AA432" s="1"/>
      <c r="AB432" s="3"/>
      <c r="AC432"/>
      <c r="AD432"/>
    </row>
    <row r="433" spans="27:30" s="2" customFormat="1" ht="12.75" customHeight="1" x14ac:dyDescent="0.25">
      <c r="AA433" s="1"/>
      <c r="AB433" s="3"/>
      <c r="AC433"/>
      <c r="AD433"/>
    </row>
    <row r="434" spans="27:30" s="2" customFormat="1" ht="12.75" customHeight="1" x14ac:dyDescent="0.25">
      <c r="AA434" s="1"/>
      <c r="AB434" s="3"/>
      <c r="AC434"/>
      <c r="AD434"/>
    </row>
    <row r="435" spans="27:30" s="2" customFormat="1" ht="12.75" customHeight="1" x14ac:dyDescent="0.25">
      <c r="AA435" s="1"/>
      <c r="AB435" s="3"/>
      <c r="AC435"/>
      <c r="AD435"/>
    </row>
    <row r="436" spans="27:30" s="2" customFormat="1" ht="12.75" customHeight="1" x14ac:dyDescent="0.25">
      <c r="AA436" s="1"/>
      <c r="AB436" s="3"/>
      <c r="AC436"/>
      <c r="AD436"/>
    </row>
    <row r="437" spans="27:30" s="2" customFormat="1" ht="12.75" customHeight="1" x14ac:dyDescent="0.25">
      <c r="AA437" s="1"/>
      <c r="AB437" s="3"/>
      <c r="AC437"/>
      <c r="AD437"/>
    </row>
    <row r="438" spans="27:30" s="2" customFormat="1" ht="12.75" customHeight="1" x14ac:dyDescent="0.25">
      <c r="AA438" s="1"/>
      <c r="AB438" s="3"/>
      <c r="AC438"/>
      <c r="AD438"/>
    </row>
    <row r="439" spans="27:30" s="2" customFormat="1" ht="12.75" customHeight="1" x14ac:dyDescent="0.25">
      <c r="AA439" s="1"/>
      <c r="AB439" s="3"/>
      <c r="AC439"/>
      <c r="AD439"/>
    </row>
    <row r="440" spans="27:30" s="2" customFormat="1" ht="12.75" customHeight="1" x14ac:dyDescent="0.25">
      <c r="AA440" s="1"/>
      <c r="AB440" s="3"/>
      <c r="AC440"/>
      <c r="AD440"/>
    </row>
    <row r="441" spans="27:30" s="2" customFormat="1" ht="12.75" customHeight="1" x14ac:dyDescent="0.25">
      <c r="AA441" s="1"/>
      <c r="AB441" s="3"/>
      <c r="AC441"/>
      <c r="AD441"/>
    </row>
    <row r="442" spans="27:30" s="2" customFormat="1" ht="12.75" customHeight="1" x14ac:dyDescent="0.25">
      <c r="AA442" s="1"/>
      <c r="AB442" s="3"/>
      <c r="AC442"/>
      <c r="AD442"/>
    </row>
    <row r="443" spans="27:30" s="2" customFormat="1" ht="12.75" customHeight="1" x14ac:dyDescent="0.25">
      <c r="AA443" s="1"/>
      <c r="AB443" s="3"/>
      <c r="AC443"/>
      <c r="AD443"/>
    </row>
    <row r="444" spans="27:30" s="2" customFormat="1" ht="12.75" customHeight="1" x14ac:dyDescent="0.25">
      <c r="AA444" s="1"/>
      <c r="AB444" s="3"/>
      <c r="AC444"/>
      <c r="AD444"/>
    </row>
    <row r="445" spans="27:30" s="2" customFormat="1" ht="12.75" customHeight="1" x14ac:dyDescent="0.25">
      <c r="AA445" s="1"/>
      <c r="AB445" s="3"/>
      <c r="AC445"/>
      <c r="AD445"/>
    </row>
    <row r="446" spans="27:30" s="2" customFormat="1" ht="12.75" customHeight="1" x14ac:dyDescent="0.25">
      <c r="AA446" s="1"/>
      <c r="AB446" s="3"/>
      <c r="AC446"/>
      <c r="AD446"/>
    </row>
    <row r="447" spans="27:30" s="2" customFormat="1" ht="12.75" customHeight="1" x14ac:dyDescent="0.25">
      <c r="AA447" s="1"/>
      <c r="AB447" s="3"/>
      <c r="AC447"/>
      <c r="AD447"/>
    </row>
    <row r="448" spans="27:30" s="2" customFormat="1" ht="12.75" customHeight="1" x14ac:dyDescent="0.25">
      <c r="AA448" s="1"/>
      <c r="AB448" s="3"/>
      <c r="AC448"/>
      <c r="AD448"/>
    </row>
    <row r="449" spans="27:30" s="2" customFormat="1" ht="12.75" customHeight="1" x14ac:dyDescent="0.25">
      <c r="AA449" s="1"/>
      <c r="AB449" s="3"/>
      <c r="AC449"/>
      <c r="AD449"/>
    </row>
    <row r="450" spans="27:30" s="2" customFormat="1" ht="12.75" customHeight="1" x14ac:dyDescent="0.25">
      <c r="AA450" s="1"/>
      <c r="AB450" s="3"/>
      <c r="AC450"/>
      <c r="AD450"/>
    </row>
    <row r="451" spans="27:30" s="2" customFormat="1" ht="12.75" customHeight="1" x14ac:dyDescent="0.25">
      <c r="AA451" s="1"/>
      <c r="AB451" s="3"/>
      <c r="AC451"/>
      <c r="AD451"/>
    </row>
    <row r="452" spans="27:30" s="2" customFormat="1" ht="12.75" customHeight="1" x14ac:dyDescent="0.25">
      <c r="AA452" s="1"/>
      <c r="AB452" s="3"/>
      <c r="AC452"/>
      <c r="AD452"/>
    </row>
    <row r="453" spans="27:30" s="2" customFormat="1" ht="12.75" customHeight="1" x14ac:dyDescent="0.25">
      <c r="AA453" s="1"/>
      <c r="AB453" s="3"/>
      <c r="AC453"/>
      <c r="AD453"/>
    </row>
    <row r="454" spans="27:30" s="2" customFormat="1" ht="12.75" customHeight="1" x14ac:dyDescent="0.25">
      <c r="AA454" s="1"/>
      <c r="AB454" s="3"/>
      <c r="AC454"/>
      <c r="AD454"/>
    </row>
    <row r="455" spans="27:30" s="2" customFormat="1" ht="12.75" customHeight="1" x14ac:dyDescent="0.25">
      <c r="AA455" s="1"/>
      <c r="AB455" s="3"/>
      <c r="AC455"/>
      <c r="AD455"/>
    </row>
    <row r="456" spans="27:30" s="2" customFormat="1" ht="12.75" customHeight="1" x14ac:dyDescent="0.25">
      <c r="AA456" s="1"/>
      <c r="AB456" s="3"/>
      <c r="AC456"/>
      <c r="AD456"/>
    </row>
    <row r="457" spans="27:30" s="2" customFormat="1" ht="12.75" customHeight="1" x14ac:dyDescent="0.25">
      <c r="AA457" s="1"/>
      <c r="AB457" s="3"/>
      <c r="AC457"/>
      <c r="AD457"/>
    </row>
    <row r="458" spans="27:30" s="2" customFormat="1" ht="12.75" customHeight="1" x14ac:dyDescent="0.25">
      <c r="AA458" s="1"/>
      <c r="AB458" s="3"/>
      <c r="AC458"/>
      <c r="AD458"/>
    </row>
    <row r="459" spans="27:30" s="2" customFormat="1" ht="12.75" customHeight="1" x14ac:dyDescent="0.25">
      <c r="AA459" s="1"/>
      <c r="AB459" s="3"/>
      <c r="AC459"/>
      <c r="AD459"/>
    </row>
    <row r="460" spans="27:30" s="2" customFormat="1" ht="12.75" customHeight="1" x14ac:dyDescent="0.25">
      <c r="AA460" s="1"/>
      <c r="AB460" s="3"/>
      <c r="AC460"/>
      <c r="AD460"/>
    </row>
    <row r="461" spans="27:30" s="2" customFormat="1" ht="12.75" customHeight="1" x14ac:dyDescent="0.25">
      <c r="AA461" s="1"/>
      <c r="AB461" s="3"/>
      <c r="AC461"/>
      <c r="AD461"/>
    </row>
    <row r="462" spans="27:30" s="2" customFormat="1" ht="12.75" customHeight="1" x14ac:dyDescent="0.25">
      <c r="AA462" s="1"/>
      <c r="AB462" s="3"/>
      <c r="AC462"/>
      <c r="AD462"/>
    </row>
    <row r="463" spans="27:30" s="2" customFormat="1" ht="12.75" customHeight="1" x14ac:dyDescent="0.25">
      <c r="AA463" s="1"/>
      <c r="AB463" s="3"/>
      <c r="AC463"/>
      <c r="AD463"/>
    </row>
    <row r="464" spans="27:30" s="2" customFormat="1" ht="12.75" customHeight="1" x14ac:dyDescent="0.25">
      <c r="AA464" s="1"/>
      <c r="AB464" s="3"/>
      <c r="AC464"/>
      <c r="AD464"/>
    </row>
    <row r="465" spans="27:30" s="2" customFormat="1" ht="12.75" customHeight="1" x14ac:dyDescent="0.25">
      <c r="AA465" s="1"/>
      <c r="AB465" s="3"/>
      <c r="AC465"/>
      <c r="AD465"/>
    </row>
    <row r="466" spans="27:30" s="2" customFormat="1" ht="12.75" customHeight="1" x14ac:dyDescent="0.25">
      <c r="AA466" s="1"/>
      <c r="AB466" s="3"/>
      <c r="AC466"/>
      <c r="AD466"/>
    </row>
    <row r="467" spans="27:30" s="2" customFormat="1" ht="12.75" customHeight="1" x14ac:dyDescent="0.25">
      <c r="AA467" s="1"/>
      <c r="AB467" s="3"/>
      <c r="AC467"/>
      <c r="AD467"/>
    </row>
    <row r="468" spans="27:30" s="2" customFormat="1" ht="12.75" customHeight="1" x14ac:dyDescent="0.25">
      <c r="AA468" s="1"/>
      <c r="AB468" s="3"/>
      <c r="AC468"/>
      <c r="AD468"/>
    </row>
    <row r="469" spans="27:30" s="2" customFormat="1" ht="12.75" customHeight="1" x14ac:dyDescent="0.25">
      <c r="AA469" s="1"/>
      <c r="AB469" s="3"/>
      <c r="AC469"/>
      <c r="AD469"/>
    </row>
    <row r="470" spans="27:30" s="2" customFormat="1" ht="12.75" customHeight="1" x14ac:dyDescent="0.25">
      <c r="AA470" s="1"/>
      <c r="AB470" s="3"/>
      <c r="AC470"/>
      <c r="AD470"/>
    </row>
    <row r="471" spans="27:30" s="2" customFormat="1" ht="12.75" customHeight="1" x14ac:dyDescent="0.25">
      <c r="AA471" s="1"/>
      <c r="AB471" s="3"/>
      <c r="AC471"/>
      <c r="AD471"/>
    </row>
    <row r="472" spans="27:30" s="2" customFormat="1" ht="12.75" customHeight="1" x14ac:dyDescent="0.25">
      <c r="AA472" s="1"/>
      <c r="AB472" s="3"/>
      <c r="AC472"/>
      <c r="AD472"/>
    </row>
    <row r="473" spans="27:30" s="2" customFormat="1" ht="12.75" customHeight="1" x14ac:dyDescent="0.25">
      <c r="AA473" s="1"/>
      <c r="AB473" s="3"/>
      <c r="AC473"/>
      <c r="AD473"/>
    </row>
  </sheetData>
  <sheetProtection algorithmName="SHA-512" hashValue="AxmR5hABSg/T+0bm5H2mtWWu2LysieFa/qCGEXHj/YcuqRmKC8mpH/wScRblpFGg41eYgGpwo63U9UHMJMvofg==" saltValue="v77Azdfrqst14Zd9bS/RJA==" spinCount="100000" sheet="1" objects="1" scenarios="1" formatRows="0"/>
  <protectedRanges>
    <protectedRange sqref="A4 B7:S26 AA7:AD26 B30:S49 AA30:AD49 B53:H72 L53:V72 AA53:AD72 W76 AA76 S82 Z82 A84" name="Oblast1"/>
  </protectedRanges>
  <mergeCells count="608">
    <mergeCell ref="B70:H70"/>
    <mergeCell ref="I70:K70"/>
    <mergeCell ref="L70:N70"/>
    <mergeCell ref="O70:R70"/>
    <mergeCell ref="S70:V70"/>
    <mergeCell ref="W70:Z70"/>
    <mergeCell ref="AA70:AD70"/>
    <mergeCell ref="AE70:AF70"/>
    <mergeCell ref="B68:H68"/>
    <mergeCell ref="I68:K68"/>
    <mergeCell ref="L68:N68"/>
    <mergeCell ref="O68:R68"/>
    <mergeCell ref="S68:V68"/>
    <mergeCell ref="W68:Z68"/>
    <mergeCell ref="AA68:AD68"/>
    <mergeCell ref="AE68:AF68"/>
    <mergeCell ref="B69:H69"/>
    <mergeCell ref="I69:K69"/>
    <mergeCell ref="L69:N69"/>
    <mergeCell ref="O69:R69"/>
    <mergeCell ref="S69:V69"/>
    <mergeCell ref="W69:Z69"/>
    <mergeCell ref="AA69:AD69"/>
    <mergeCell ref="AE69:AF69"/>
    <mergeCell ref="B66:H66"/>
    <mergeCell ref="I66:K66"/>
    <mergeCell ref="L66:N66"/>
    <mergeCell ref="O66:R66"/>
    <mergeCell ref="S66:V66"/>
    <mergeCell ref="W66:Z66"/>
    <mergeCell ref="AA66:AD66"/>
    <mergeCell ref="AE66:AF66"/>
    <mergeCell ref="B67:H67"/>
    <mergeCell ref="I67:K67"/>
    <mergeCell ref="L67:N67"/>
    <mergeCell ref="O67:R67"/>
    <mergeCell ref="S67:V67"/>
    <mergeCell ref="W67:Z67"/>
    <mergeCell ref="AA67:AD67"/>
    <mergeCell ref="AE67:AF67"/>
    <mergeCell ref="B47:H47"/>
    <mergeCell ref="I47:J47"/>
    <mergeCell ref="K47:L47"/>
    <mergeCell ref="M47:O47"/>
    <mergeCell ref="P47:S47"/>
    <mergeCell ref="T47:V47"/>
    <mergeCell ref="W47:Z47"/>
    <mergeCell ref="AA47:AD47"/>
    <mergeCell ref="AE47:AF47"/>
    <mergeCell ref="B46:H46"/>
    <mergeCell ref="I46:J46"/>
    <mergeCell ref="K46:L46"/>
    <mergeCell ref="M46:O46"/>
    <mergeCell ref="P46:S46"/>
    <mergeCell ref="T46:V46"/>
    <mergeCell ref="W46:Z46"/>
    <mergeCell ref="AA46:AD46"/>
    <mergeCell ref="AE46:AF46"/>
    <mergeCell ref="B45:H45"/>
    <mergeCell ref="I45:J45"/>
    <mergeCell ref="K45:L45"/>
    <mergeCell ref="M45:O45"/>
    <mergeCell ref="P45:S45"/>
    <mergeCell ref="T45:V45"/>
    <mergeCell ref="W45:Z45"/>
    <mergeCell ref="AA45:AD45"/>
    <mergeCell ref="AE45:AF45"/>
    <mergeCell ref="B44:H44"/>
    <mergeCell ref="I44:J44"/>
    <mergeCell ref="K44:L44"/>
    <mergeCell ref="M44:O44"/>
    <mergeCell ref="P44:S44"/>
    <mergeCell ref="T44:V44"/>
    <mergeCell ref="W44:Z44"/>
    <mergeCell ref="AA44:AD44"/>
    <mergeCell ref="AE44:AF44"/>
    <mergeCell ref="B43:H43"/>
    <mergeCell ref="I43:J43"/>
    <mergeCell ref="K43:L43"/>
    <mergeCell ref="M43:O43"/>
    <mergeCell ref="P43:S43"/>
    <mergeCell ref="T43:V43"/>
    <mergeCell ref="W43:Z43"/>
    <mergeCell ref="AA43:AD43"/>
    <mergeCell ref="AE43:AF43"/>
    <mergeCell ref="B72:H72"/>
    <mergeCell ref="I72:K72"/>
    <mergeCell ref="L72:N72"/>
    <mergeCell ref="O72:R72"/>
    <mergeCell ref="S72:V72"/>
    <mergeCell ref="W72:Z72"/>
    <mergeCell ref="AA72:AD72"/>
    <mergeCell ref="AE72:AF72"/>
    <mergeCell ref="B65:H65"/>
    <mergeCell ref="I65:K65"/>
    <mergeCell ref="L65:N65"/>
    <mergeCell ref="O65:R65"/>
    <mergeCell ref="S65:V65"/>
    <mergeCell ref="W65:Z65"/>
    <mergeCell ref="AA65:AD65"/>
    <mergeCell ref="AE65:AF65"/>
    <mergeCell ref="B71:H71"/>
    <mergeCell ref="I71:K71"/>
    <mergeCell ref="L71:N71"/>
    <mergeCell ref="O71:R71"/>
    <mergeCell ref="S71:V71"/>
    <mergeCell ref="W71:Z71"/>
    <mergeCell ref="AA71:AD71"/>
    <mergeCell ref="AE71:AF71"/>
    <mergeCell ref="B63:H63"/>
    <mergeCell ref="I63:K63"/>
    <mergeCell ref="L63:N63"/>
    <mergeCell ref="O63:R63"/>
    <mergeCell ref="S63:V63"/>
    <mergeCell ref="W63:Z63"/>
    <mergeCell ref="AA63:AD63"/>
    <mergeCell ref="AE63:AF63"/>
    <mergeCell ref="B64:H64"/>
    <mergeCell ref="I64:K64"/>
    <mergeCell ref="L64:N64"/>
    <mergeCell ref="O64:R64"/>
    <mergeCell ref="S64:V64"/>
    <mergeCell ref="W64:Z64"/>
    <mergeCell ref="AA64:AD64"/>
    <mergeCell ref="AE64:AF64"/>
    <mergeCell ref="B61:H61"/>
    <mergeCell ref="I61:K61"/>
    <mergeCell ref="L61:N61"/>
    <mergeCell ref="O61:R61"/>
    <mergeCell ref="S61:V61"/>
    <mergeCell ref="W61:Z61"/>
    <mergeCell ref="AA61:AD61"/>
    <mergeCell ref="AE61:AF61"/>
    <mergeCell ref="B62:H62"/>
    <mergeCell ref="I62:K62"/>
    <mergeCell ref="L62:N62"/>
    <mergeCell ref="O62:R62"/>
    <mergeCell ref="S62:V62"/>
    <mergeCell ref="W62:Z62"/>
    <mergeCell ref="AA62:AD62"/>
    <mergeCell ref="AE62:AF62"/>
    <mergeCell ref="B59:H59"/>
    <mergeCell ref="I59:K59"/>
    <mergeCell ref="L59:N59"/>
    <mergeCell ref="O59:R59"/>
    <mergeCell ref="S59:V59"/>
    <mergeCell ref="W59:Z59"/>
    <mergeCell ref="AA59:AD59"/>
    <mergeCell ref="AE59:AF59"/>
    <mergeCell ref="B60:H60"/>
    <mergeCell ref="I60:K60"/>
    <mergeCell ref="L60:N60"/>
    <mergeCell ref="O60:R60"/>
    <mergeCell ref="S60:V60"/>
    <mergeCell ref="W60:Z60"/>
    <mergeCell ref="AA60:AD60"/>
    <mergeCell ref="AE60:AF60"/>
    <mergeCell ref="W57:Z57"/>
    <mergeCell ref="AA57:AD57"/>
    <mergeCell ref="AE57:AF57"/>
    <mergeCell ref="B58:H58"/>
    <mergeCell ref="I58:K58"/>
    <mergeCell ref="L58:N58"/>
    <mergeCell ref="O58:R58"/>
    <mergeCell ref="S58:V58"/>
    <mergeCell ref="W58:Z58"/>
    <mergeCell ref="AA58:AD58"/>
    <mergeCell ref="AE58:AF58"/>
    <mergeCell ref="I55:K55"/>
    <mergeCell ref="L55:N55"/>
    <mergeCell ref="O55:R55"/>
    <mergeCell ref="S55:V55"/>
    <mergeCell ref="I56:K56"/>
    <mergeCell ref="L56:N56"/>
    <mergeCell ref="O56:R56"/>
    <mergeCell ref="S56:V56"/>
    <mergeCell ref="B57:H57"/>
    <mergeCell ref="I57:K57"/>
    <mergeCell ref="L57:N57"/>
    <mergeCell ref="O57:R57"/>
    <mergeCell ref="S57:V57"/>
    <mergeCell ref="B55:H55"/>
    <mergeCell ref="B56:H56"/>
    <mergeCell ref="B49:H49"/>
    <mergeCell ref="I49:J49"/>
    <mergeCell ref="K49:L49"/>
    <mergeCell ref="M49:O49"/>
    <mergeCell ref="P49:S49"/>
    <mergeCell ref="T49:V49"/>
    <mergeCell ref="W49:Z49"/>
    <mergeCell ref="AA49:AD49"/>
    <mergeCell ref="AE49:AF49"/>
    <mergeCell ref="B48:H48"/>
    <mergeCell ref="I48:J48"/>
    <mergeCell ref="K48:L48"/>
    <mergeCell ref="M48:O48"/>
    <mergeCell ref="P48:S48"/>
    <mergeCell ref="T48:V48"/>
    <mergeCell ref="W48:Z48"/>
    <mergeCell ref="AA48:AD48"/>
    <mergeCell ref="AE48:AF48"/>
    <mergeCell ref="W41:Z41"/>
    <mergeCell ref="AA41:AD41"/>
    <mergeCell ref="AE41:AF41"/>
    <mergeCell ref="B42:H42"/>
    <mergeCell ref="I42:J42"/>
    <mergeCell ref="K42:L42"/>
    <mergeCell ref="M42:O42"/>
    <mergeCell ref="P42:S42"/>
    <mergeCell ref="T42:V42"/>
    <mergeCell ref="W42:Z42"/>
    <mergeCell ref="AA42:AD42"/>
    <mergeCell ref="AE42:AF42"/>
    <mergeCell ref="B40:H40"/>
    <mergeCell ref="K40:L40"/>
    <mergeCell ref="M40:O40"/>
    <mergeCell ref="P40:S40"/>
    <mergeCell ref="T40:V40"/>
    <mergeCell ref="B41:H41"/>
    <mergeCell ref="I41:J41"/>
    <mergeCell ref="K41:L41"/>
    <mergeCell ref="M41:O41"/>
    <mergeCell ref="P41:S41"/>
    <mergeCell ref="T41:V41"/>
    <mergeCell ref="B38:H38"/>
    <mergeCell ref="I38:J38"/>
    <mergeCell ref="K38:L38"/>
    <mergeCell ref="M38:O38"/>
    <mergeCell ref="P38:S38"/>
    <mergeCell ref="T38:V38"/>
    <mergeCell ref="W38:Z38"/>
    <mergeCell ref="AA38:AD38"/>
    <mergeCell ref="AE38:AF38"/>
    <mergeCell ref="B37:H37"/>
    <mergeCell ref="I37:J37"/>
    <mergeCell ref="K37:L37"/>
    <mergeCell ref="M37:O37"/>
    <mergeCell ref="P37:S37"/>
    <mergeCell ref="T37:V37"/>
    <mergeCell ref="W37:Z37"/>
    <mergeCell ref="AA37:AD37"/>
    <mergeCell ref="AE37:AF37"/>
    <mergeCell ref="B36:H36"/>
    <mergeCell ref="I36:J36"/>
    <mergeCell ref="K36:L36"/>
    <mergeCell ref="M36:O36"/>
    <mergeCell ref="P36:S36"/>
    <mergeCell ref="T36:V36"/>
    <mergeCell ref="W36:Z36"/>
    <mergeCell ref="AA36:AD36"/>
    <mergeCell ref="AE36:AF36"/>
    <mergeCell ref="B35:H35"/>
    <mergeCell ref="I35:J35"/>
    <mergeCell ref="K35:L35"/>
    <mergeCell ref="M35:O35"/>
    <mergeCell ref="P35:S35"/>
    <mergeCell ref="T35:V35"/>
    <mergeCell ref="W35:Z35"/>
    <mergeCell ref="AA35:AD35"/>
    <mergeCell ref="AE35:AF35"/>
    <mergeCell ref="B34:H34"/>
    <mergeCell ref="I34:J34"/>
    <mergeCell ref="K34:L34"/>
    <mergeCell ref="M34:O34"/>
    <mergeCell ref="P34:S34"/>
    <mergeCell ref="T34:V34"/>
    <mergeCell ref="W34:Z34"/>
    <mergeCell ref="AA34:AD34"/>
    <mergeCell ref="AE34:AF34"/>
    <mergeCell ref="W32:Z32"/>
    <mergeCell ref="AA32:AD32"/>
    <mergeCell ref="AE32:AF32"/>
    <mergeCell ref="B33:H33"/>
    <mergeCell ref="I33:J33"/>
    <mergeCell ref="K33:L33"/>
    <mergeCell ref="M33:O33"/>
    <mergeCell ref="P33:S33"/>
    <mergeCell ref="T33:V33"/>
    <mergeCell ref="W33:Z33"/>
    <mergeCell ref="AA33:AD33"/>
    <mergeCell ref="AE33:AF33"/>
    <mergeCell ref="B26:H26"/>
    <mergeCell ref="I26:J26"/>
    <mergeCell ref="K26:L26"/>
    <mergeCell ref="M26:O26"/>
    <mergeCell ref="P26:S26"/>
    <mergeCell ref="T26:V26"/>
    <mergeCell ref="W26:Z26"/>
    <mergeCell ref="AA26:AD26"/>
    <mergeCell ref="AE26:AF26"/>
    <mergeCell ref="B25:H25"/>
    <mergeCell ref="I25:J25"/>
    <mergeCell ref="K25:L25"/>
    <mergeCell ref="M25:O25"/>
    <mergeCell ref="P25:S25"/>
    <mergeCell ref="T25:V25"/>
    <mergeCell ref="W25:Z25"/>
    <mergeCell ref="AA25:AD25"/>
    <mergeCell ref="AE25:AF25"/>
    <mergeCell ref="B24:H24"/>
    <mergeCell ref="I24:J24"/>
    <mergeCell ref="K24:L24"/>
    <mergeCell ref="M24:O24"/>
    <mergeCell ref="P24:S24"/>
    <mergeCell ref="T24:V24"/>
    <mergeCell ref="W24:Z24"/>
    <mergeCell ref="AA24:AD24"/>
    <mergeCell ref="AE24:AF24"/>
    <mergeCell ref="B23:H23"/>
    <mergeCell ref="I23:J23"/>
    <mergeCell ref="K23:L23"/>
    <mergeCell ref="M23:O23"/>
    <mergeCell ref="P23:S23"/>
    <mergeCell ref="T23:V23"/>
    <mergeCell ref="W23:Z23"/>
    <mergeCell ref="AA23:AD23"/>
    <mergeCell ref="AE23:AF23"/>
    <mergeCell ref="B22:H22"/>
    <mergeCell ref="I22:J22"/>
    <mergeCell ref="K22:L22"/>
    <mergeCell ref="M22:O22"/>
    <mergeCell ref="P22:S22"/>
    <mergeCell ref="T22:V22"/>
    <mergeCell ref="W22:Z22"/>
    <mergeCell ref="AA22:AD22"/>
    <mergeCell ref="AE22:AF22"/>
    <mergeCell ref="B21:H21"/>
    <mergeCell ref="I21:J21"/>
    <mergeCell ref="K21:L21"/>
    <mergeCell ref="M21:O21"/>
    <mergeCell ref="P21:S21"/>
    <mergeCell ref="T21:V21"/>
    <mergeCell ref="W21:Z21"/>
    <mergeCell ref="AA21:AD21"/>
    <mergeCell ref="AE21:AF21"/>
    <mergeCell ref="B20:H20"/>
    <mergeCell ref="I20:J20"/>
    <mergeCell ref="K20:L20"/>
    <mergeCell ref="M20:O20"/>
    <mergeCell ref="P20:S20"/>
    <mergeCell ref="T20:V20"/>
    <mergeCell ref="W20:Z20"/>
    <mergeCell ref="AA20:AD20"/>
    <mergeCell ref="AE20:AF20"/>
    <mergeCell ref="B19:H19"/>
    <mergeCell ref="I19:J19"/>
    <mergeCell ref="K19:L19"/>
    <mergeCell ref="M19:O19"/>
    <mergeCell ref="P19:S19"/>
    <mergeCell ref="T19:V19"/>
    <mergeCell ref="W19:Z19"/>
    <mergeCell ref="AA19:AD19"/>
    <mergeCell ref="AE19:AF19"/>
    <mergeCell ref="B18:H18"/>
    <mergeCell ref="I18:J18"/>
    <mergeCell ref="K18:L18"/>
    <mergeCell ref="M18:O18"/>
    <mergeCell ref="P18:S18"/>
    <mergeCell ref="T18:V18"/>
    <mergeCell ref="W18:Z18"/>
    <mergeCell ref="AA18:AD18"/>
    <mergeCell ref="AE18:AF18"/>
    <mergeCell ref="B17:H17"/>
    <mergeCell ref="I17:J17"/>
    <mergeCell ref="K17:L17"/>
    <mergeCell ref="M17:O17"/>
    <mergeCell ref="P17:S17"/>
    <mergeCell ref="T17:V17"/>
    <mergeCell ref="W17:Z17"/>
    <mergeCell ref="AA17:AD17"/>
    <mergeCell ref="AE17:AF17"/>
    <mergeCell ref="B16:H16"/>
    <mergeCell ref="I16:J16"/>
    <mergeCell ref="K16:L16"/>
    <mergeCell ref="M16:O16"/>
    <mergeCell ref="P16:S16"/>
    <mergeCell ref="T16:V16"/>
    <mergeCell ref="W16:Z16"/>
    <mergeCell ref="AA16:AD16"/>
    <mergeCell ref="AE16:AF16"/>
    <mergeCell ref="M14:O14"/>
    <mergeCell ref="P14:S14"/>
    <mergeCell ref="T14:V14"/>
    <mergeCell ref="W14:Z14"/>
    <mergeCell ref="AA14:AD14"/>
    <mergeCell ref="AE14:AF14"/>
    <mergeCell ref="B15:H15"/>
    <mergeCell ref="I15:J15"/>
    <mergeCell ref="K15:L15"/>
    <mergeCell ref="M15:O15"/>
    <mergeCell ref="P15:S15"/>
    <mergeCell ref="T15:V15"/>
    <mergeCell ref="W15:Z15"/>
    <mergeCell ref="AA15:AD15"/>
    <mergeCell ref="AE15:AF15"/>
    <mergeCell ref="W12:Z12"/>
    <mergeCell ref="AA12:AD12"/>
    <mergeCell ref="AE12:AF12"/>
    <mergeCell ref="B13:H13"/>
    <mergeCell ref="I13:J13"/>
    <mergeCell ref="K13:L13"/>
    <mergeCell ref="M13:O13"/>
    <mergeCell ref="P13:S13"/>
    <mergeCell ref="T13:V13"/>
    <mergeCell ref="W13:Z13"/>
    <mergeCell ref="AA13:AD13"/>
    <mergeCell ref="AE13:AF13"/>
    <mergeCell ref="W10:Z10"/>
    <mergeCell ref="AA10:AD10"/>
    <mergeCell ref="AE10:AF10"/>
    <mergeCell ref="B11:H11"/>
    <mergeCell ref="I11:J11"/>
    <mergeCell ref="K11:L11"/>
    <mergeCell ref="M11:O11"/>
    <mergeCell ref="P11:S11"/>
    <mergeCell ref="T11:V11"/>
    <mergeCell ref="W11:Z11"/>
    <mergeCell ref="AA11:AD11"/>
    <mergeCell ref="AE11:AF11"/>
    <mergeCell ref="W56:Z56"/>
    <mergeCell ref="AA56:AD56"/>
    <mergeCell ref="AE56:AF56"/>
    <mergeCell ref="W55:Z55"/>
    <mergeCell ref="AA55:AD55"/>
    <mergeCell ref="AE55:AF55"/>
    <mergeCell ref="AA80:AF80"/>
    <mergeCell ref="S51:V52"/>
    <mergeCell ref="W51:Z52"/>
    <mergeCell ref="AA51:AF51"/>
    <mergeCell ref="AA52:AD52"/>
    <mergeCell ref="AE52:AF52"/>
    <mergeCell ref="W53:Z53"/>
    <mergeCell ref="AA53:AD53"/>
    <mergeCell ref="AE53:AF53"/>
    <mergeCell ref="S73:V73"/>
    <mergeCell ref="A74:V75"/>
    <mergeCell ref="AA79:AD79"/>
    <mergeCell ref="AE79:AF79"/>
    <mergeCell ref="W76:Z76"/>
    <mergeCell ref="AA76:AD76"/>
    <mergeCell ref="AE76:AF76"/>
    <mergeCell ref="AA77:AF77"/>
    <mergeCell ref="AA78:AD78"/>
    <mergeCell ref="I54:K54"/>
    <mergeCell ref="L54:N54"/>
    <mergeCell ref="O54:R54"/>
    <mergeCell ref="S54:V54"/>
    <mergeCell ref="W54:Z54"/>
    <mergeCell ref="AA54:AD54"/>
    <mergeCell ref="AE54:AF54"/>
    <mergeCell ref="L53:N53"/>
    <mergeCell ref="O53:R53"/>
    <mergeCell ref="S53:V53"/>
    <mergeCell ref="AE30:AF30"/>
    <mergeCell ref="I30:J30"/>
    <mergeCell ref="B30:H30"/>
    <mergeCell ref="K30:L30"/>
    <mergeCell ref="M30:O30"/>
    <mergeCell ref="P30:S30"/>
    <mergeCell ref="T30:V30"/>
    <mergeCell ref="W50:Z50"/>
    <mergeCell ref="AA50:AD50"/>
    <mergeCell ref="AE50:AF50"/>
    <mergeCell ref="I50:J50"/>
    <mergeCell ref="K50:L50"/>
    <mergeCell ref="M50:O50"/>
    <mergeCell ref="P50:S50"/>
    <mergeCell ref="T50:V50"/>
    <mergeCell ref="W31:Z31"/>
    <mergeCell ref="AA31:AD31"/>
    <mergeCell ref="AE31:AF31"/>
    <mergeCell ref="B32:H32"/>
    <mergeCell ref="I32:J32"/>
    <mergeCell ref="K32:L32"/>
    <mergeCell ref="M32:O32"/>
    <mergeCell ref="P32:S32"/>
    <mergeCell ref="T32:V32"/>
    <mergeCell ref="B54:H54"/>
    <mergeCell ref="B31:H31"/>
    <mergeCell ref="I31:J31"/>
    <mergeCell ref="K31:L31"/>
    <mergeCell ref="M31:O31"/>
    <mergeCell ref="P31:S31"/>
    <mergeCell ref="T31:V31"/>
    <mergeCell ref="W27:Z27"/>
    <mergeCell ref="AA27:AD27"/>
    <mergeCell ref="W39:Z39"/>
    <mergeCell ref="AA39:AD39"/>
    <mergeCell ref="W40:Z40"/>
    <mergeCell ref="AA40:AD40"/>
    <mergeCell ref="B53:H53"/>
    <mergeCell ref="I53:K53"/>
    <mergeCell ref="A28:H28"/>
    <mergeCell ref="A50:H50"/>
    <mergeCell ref="A51:H51"/>
    <mergeCell ref="B52:H52"/>
    <mergeCell ref="I51:K52"/>
    <mergeCell ref="L51:N52"/>
    <mergeCell ref="O51:R52"/>
    <mergeCell ref="W30:Z30"/>
    <mergeCell ref="AA30:AD30"/>
    <mergeCell ref="AE27:AF27"/>
    <mergeCell ref="I27:J27"/>
    <mergeCell ref="W28:Z29"/>
    <mergeCell ref="AA28:AF28"/>
    <mergeCell ref="I28:J29"/>
    <mergeCell ref="AA29:AD29"/>
    <mergeCell ref="AE29:AF29"/>
    <mergeCell ref="P28:S29"/>
    <mergeCell ref="T28:V29"/>
    <mergeCell ref="K28:L29"/>
    <mergeCell ref="M28:O29"/>
    <mergeCell ref="AE39:AF39"/>
    <mergeCell ref="I39:J39"/>
    <mergeCell ref="B39:H39"/>
    <mergeCell ref="K39:L39"/>
    <mergeCell ref="M39:O39"/>
    <mergeCell ref="P39:S39"/>
    <mergeCell ref="T39:V39"/>
    <mergeCell ref="A1:AF1"/>
    <mergeCell ref="W9:Z9"/>
    <mergeCell ref="AA9:AD9"/>
    <mergeCell ref="AE9:AF9"/>
    <mergeCell ref="I9:J9"/>
    <mergeCell ref="A2:AF2"/>
    <mergeCell ref="W5:Z6"/>
    <mergeCell ref="I5:J6"/>
    <mergeCell ref="K5:L6"/>
    <mergeCell ref="W8:Z8"/>
    <mergeCell ref="A3:AF3"/>
    <mergeCell ref="A4:AF4"/>
    <mergeCell ref="B29:H29"/>
    <mergeCell ref="B8:H8"/>
    <mergeCell ref="K8:L8"/>
    <mergeCell ref="M8:O8"/>
    <mergeCell ref="P8:S8"/>
    <mergeCell ref="T8:V8"/>
    <mergeCell ref="B9:H9"/>
    <mergeCell ref="K9:L9"/>
    <mergeCell ref="M9:O9"/>
    <mergeCell ref="P9:S9"/>
    <mergeCell ref="T9:V9"/>
    <mergeCell ref="P27:S27"/>
    <mergeCell ref="T27:V27"/>
    <mergeCell ref="B10:H10"/>
    <mergeCell ref="I10:J10"/>
    <mergeCell ref="K10:L10"/>
    <mergeCell ref="M10:O10"/>
    <mergeCell ref="P10:S10"/>
    <mergeCell ref="T10:V10"/>
    <mergeCell ref="M27:O27"/>
    <mergeCell ref="B12:H12"/>
    <mergeCell ref="I12:J12"/>
    <mergeCell ref="K12:L12"/>
    <mergeCell ref="M12:O12"/>
    <mergeCell ref="P12:S12"/>
    <mergeCell ref="T12:V12"/>
    <mergeCell ref="B14:H14"/>
    <mergeCell ref="I14:J14"/>
    <mergeCell ref="K14:L14"/>
    <mergeCell ref="AE40:AF40"/>
    <mergeCell ref="I40:J40"/>
    <mergeCell ref="AA6:AD6"/>
    <mergeCell ref="AE6:AF6"/>
    <mergeCell ref="A5:H5"/>
    <mergeCell ref="P7:S7"/>
    <mergeCell ref="M7:O7"/>
    <mergeCell ref="K7:L7"/>
    <mergeCell ref="B7:H7"/>
    <mergeCell ref="B6:H6"/>
    <mergeCell ref="AA8:AD8"/>
    <mergeCell ref="AE8:AF8"/>
    <mergeCell ref="I8:J8"/>
    <mergeCell ref="W7:Z7"/>
    <mergeCell ref="AA7:AD7"/>
    <mergeCell ref="AE7:AF7"/>
    <mergeCell ref="I7:J7"/>
    <mergeCell ref="T7:V7"/>
    <mergeCell ref="AA5:AF5"/>
    <mergeCell ref="T5:V6"/>
    <mergeCell ref="P5:S6"/>
    <mergeCell ref="M5:O6"/>
    <mergeCell ref="A27:H27"/>
    <mergeCell ref="K27:L27"/>
    <mergeCell ref="A83:AF83"/>
    <mergeCell ref="A84:AF84"/>
    <mergeCell ref="W73:Z73"/>
    <mergeCell ref="AA73:AD73"/>
    <mergeCell ref="AE73:AF73"/>
    <mergeCell ref="W74:Z75"/>
    <mergeCell ref="AA74:AF74"/>
    <mergeCell ref="AA75:AD75"/>
    <mergeCell ref="AE75:AF75"/>
    <mergeCell ref="L73:N73"/>
    <mergeCell ref="O73:R73"/>
    <mergeCell ref="A73:H73"/>
    <mergeCell ref="I73:K73"/>
    <mergeCell ref="Z81:AF81"/>
    <mergeCell ref="Z82:AF82"/>
    <mergeCell ref="S81:Y81"/>
    <mergeCell ref="S82:Y82"/>
    <mergeCell ref="A81:R82"/>
    <mergeCell ref="AE78:AF78"/>
    <mergeCell ref="A76:V76"/>
    <mergeCell ref="U77:Z78"/>
    <mergeCell ref="U79:Z79"/>
    <mergeCell ref="A77:T79"/>
    <mergeCell ref="A80:Z80"/>
  </mergeCells>
  <conditionalFormatting sqref="AE7:AF27 AE30:AF50 AE53:AF73 AE76:AF76 AE79:AF79">
    <cfRule type="cellIs" dxfId="2" priority="1" operator="greaterThan">
      <formula>1</formula>
    </cfRule>
  </conditionalFormatting>
  <pageMargins left="0.7" right="0.7" top="0.75" bottom="0.75" header="0.3" footer="0.3"/>
  <pageSetup paperSize="9" fitToHeight="0" orientation="portrait" r:id="rId1"/>
  <headerFooter>
    <oddHeader>&amp;C&amp;"Tahoma,Obyčejné"&amp;6Magistrát města Brna - Odbor sociální péče
Program I - ZÁVĚREČNÁ ZPRÁVA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B1CC2-E125-4625-815F-299E3E89561D}">
  <sheetPr>
    <pageSetUpPr fitToPage="1"/>
  </sheetPr>
  <dimension ref="A1:AH471"/>
  <sheetViews>
    <sheetView tabSelected="1" topLeftCell="A30" zoomScale="140" zoomScaleNormal="140" workbookViewId="0">
      <selection activeCell="O53" sqref="O53:R53"/>
    </sheetView>
  </sheetViews>
  <sheetFormatPr defaultRowHeight="15" x14ac:dyDescent="0.25"/>
  <cols>
    <col min="1" max="26" width="2.7109375" style="2" customWidth="1"/>
    <col min="27" max="27" width="2.7109375" style="1" customWidth="1"/>
    <col min="28" max="28" width="2.7109375" style="3" customWidth="1"/>
    <col min="29" max="32" width="2.7109375" customWidth="1"/>
    <col min="33" max="34" width="9.28515625" customWidth="1"/>
  </cols>
  <sheetData>
    <row r="1" spans="1:34" s="6" customFormat="1" ht="20.100000000000001" customHeight="1" x14ac:dyDescent="0.2">
      <c r="A1" s="317" t="s">
        <v>128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9"/>
    </row>
    <row r="2" spans="1:34" s="6" customFormat="1" ht="24.95" customHeight="1" thickBot="1" x14ac:dyDescent="0.25">
      <c r="A2" s="320" t="s">
        <v>129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2"/>
    </row>
    <row r="3" spans="1:34" s="6" customFormat="1" ht="20.100000000000001" customHeight="1" x14ac:dyDescent="0.2">
      <c r="A3" s="72" t="s">
        <v>130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323"/>
    </row>
    <row r="4" spans="1:34" s="6" customFormat="1" ht="69.95" customHeight="1" thickBot="1" x14ac:dyDescent="0.25">
      <c r="A4" s="324"/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6"/>
    </row>
    <row r="5" spans="1:34" s="6" customFormat="1" ht="42" customHeight="1" x14ac:dyDescent="0.2">
      <c r="A5" s="303" t="s">
        <v>79</v>
      </c>
      <c r="B5" s="304"/>
      <c r="C5" s="304"/>
      <c r="D5" s="304"/>
      <c r="E5" s="304"/>
      <c r="F5" s="304"/>
      <c r="G5" s="304"/>
      <c r="H5" s="304"/>
      <c r="I5" s="311" t="s">
        <v>80</v>
      </c>
      <c r="J5" s="311"/>
      <c r="K5" s="311" t="s">
        <v>81</v>
      </c>
      <c r="L5" s="311"/>
      <c r="M5" s="313" t="s">
        <v>82</v>
      </c>
      <c r="N5" s="313"/>
      <c r="O5" s="313"/>
      <c r="P5" s="311" t="s">
        <v>83</v>
      </c>
      <c r="Q5" s="311"/>
      <c r="R5" s="311"/>
      <c r="S5" s="311"/>
      <c r="T5" s="311" t="s">
        <v>84</v>
      </c>
      <c r="U5" s="311"/>
      <c r="V5" s="311"/>
      <c r="W5" s="252" t="s">
        <v>85</v>
      </c>
      <c r="X5" s="252"/>
      <c r="Y5" s="252"/>
      <c r="Z5" s="253"/>
      <c r="AA5" s="256" t="s">
        <v>86</v>
      </c>
      <c r="AB5" s="257"/>
      <c r="AC5" s="257"/>
      <c r="AD5" s="257"/>
      <c r="AE5" s="257"/>
      <c r="AF5" s="258"/>
    </row>
    <row r="6" spans="1:34" s="9" customFormat="1" ht="21" customHeight="1" x14ac:dyDescent="0.2">
      <c r="A6" s="17" t="s">
        <v>87</v>
      </c>
      <c r="B6" s="307" t="s">
        <v>88</v>
      </c>
      <c r="C6" s="307"/>
      <c r="D6" s="307"/>
      <c r="E6" s="307"/>
      <c r="F6" s="307"/>
      <c r="G6" s="307"/>
      <c r="H6" s="307"/>
      <c r="I6" s="312"/>
      <c r="J6" s="312"/>
      <c r="K6" s="312"/>
      <c r="L6" s="312"/>
      <c r="M6" s="314"/>
      <c r="N6" s="314"/>
      <c r="O6" s="314"/>
      <c r="P6" s="312"/>
      <c r="Q6" s="312"/>
      <c r="R6" s="312"/>
      <c r="S6" s="312"/>
      <c r="T6" s="312"/>
      <c r="U6" s="312"/>
      <c r="V6" s="312"/>
      <c r="W6" s="254"/>
      <c r="X6" s="254"/>
      <c r="Y6" s="254"/>
      <c r="Z6" s="255"/>
      <c r="AA6" s="259" t="s">
        <v>20</v>
      </c>
      <c r="AB6" s="260"/>
      <c r="AC6" s="260"/>
      <c r="AD6" s="260"/>
      <c r="AE6" s="260" t="s">
        <v>21</v>
      </c>
      <c r="AF6" s="261"/>
    </row>
    <row r="7" spans="1:34" s="6" customFormat="1" ht="15" customHeight="1" x14ac:dyDescent="0.2">
      <c r="A7" s="26" t="s">
        <v>89</v>
      </c>
      <c r="B7" s="306"/>
      <c r="C7" s="306"/>
      <c r="D7" s="306"/>
      <c r="E7" s="306"/>
      <c r="F7" s="306"/>
      <c r="G7" s="306"/>
      <c r="H7" s="306"/>
      <c r="I7" s="302"/>
      <c r="J7" s="356"/>
      <c r="K7" s="357"/>
      <c r="L7" s="356"/>
      <c r="M7" s="353"/>
      <c r="N7" s="354"/>
      <c r="O7" s="355"/>
      <c r="P7" s="353"/>
      <c r="Q7" s="354"/>
      <c r="R7" s="354"/>
      <c r="S7" s="355"/>
      <c r="T7" s="309" t="e">
        <f>(M7/I7%)/100</f>
        <v>#DIV/0!</v>
      </c>
      <c r="U7" s="309"/>
      <c r="V7" s="309"/>
      <c r="W7" s="309">
        <f>K7*P7</f>
        <v>0</v>
      </c>
      <c r="X7" s="309"/>
      <c r="Y7" s="309"/>
      <c r="Z7" s="310"/>
      <c r="AA7" s="308"/>
      <c r="AB7" s="305"/>
      <c r="AC7" s="305"/>
      <c r="AD7" s="305"/>
      <c r="AE7" s="300" t="e">
        <f t="shared" ref="AE7:AE27" si="0">AA7/W7</f>
        <v>#DIV/0!</v>
      </c>
      <c r="AF7" s="301"/>
      <c r="AH7" s="11"/>
    </row>
    <row r="8" spans="1:34" s="6" customFormat="1" ht="15" customHeight="1" x14ac:dyDescent="0.2">
      <c r="A8" s="26" t="s">
        <v>90</v>
      </c>
      <c r="B8" s="306"/>
      <c r="C8" s="306"/>
      <c r="D8" s="306"/>
      <c r="E8" s="306"/>
      <c r="F8" s="306"/>
      <c r="G8" s="306"/>
      <c r="H8" s="306"/>
      <c r="I8" s="302"/>
      <c r="J8" s="302"/>
      <c r="K8" s="302"/>
      <c r="L8" s="302"/>
      <c r="M8" s="305"/>
      <c r="N8" s="305"/>
      <c r="O8" s="305"/>
      <c r="P8" s="305"/>
      <c r="Q8" s="305"/>
      <c r="R8" s="305"/>
      <c r="S8" s="305"/>
      <c r="T8" s="309" t="e">
        <f t="shared" ref="T8:T9" si="1">(M8/I8%)/100</f>
        <v>#DIV/0!</v>
      </c>
      <c r="U8" s="309"/>
      <c r="V8" s="309"/>
      <c r="W8" s="309">
        <f t="shared" ref="W8:W10" si="2">K8*P8</f>
        <v>0</v>
      </c>
      <c r="X8" s="309"/>
      <c r="Y8" s="309"/>
      <c r="Z8" s="310"/>
      <c r="AA8" s="308"/>
      <c r="AB8" s="305"/>
      <c r="AC8" s="305"/>
      <c r="AD8" s="305"/>
      <c r="AE8" s="300" t="e">
        <f t="shared" si="0"/>
        <v>#DIV/0!</v>
      </c>
      <c r="AF8" s="301"/>
    </row>
    <row r="9" spans="1:34" s="6" customFormat="1" ht="15" customHeight="1" x14ac:dyDescent="0.2">
      <c r="A9" s="26" t="s">
        <v>91</v>
      </c>
      <c r="B9" s="306"/>
      <c r="C9" s="306"/>
      <c r="D9" s="306"/>
      <c r="E9" s="306"/>
      <c r="F9" s="306"/>
      <c r="G9" s="306"/>
      <c r="H9" s="306"/>
      <c r="I9" s="302"/>
      <c r="J9" s="302"/>
      <c r="K9" s="302"/>
      <c r="L9" s="302"/>
      <c r="M9" s="305"/>
      <c r="N9" s="305"/>
      <c r="O9" s="305"/>
      <c r="P9" s="305"/>
      <c r="Q9" s="305"/>
      <c r="R9" s="305"/>
      <c r="S9" s="305"/>
      <c r="T9" s="309" t="e">
        <f t="shared" si="1"/>
        <v>#DIV/0!</v>
      </c>
      <c r="U9" s="309"/>
      <c r="V9" s="309"/>
      <c r="W9" s="309">
        <f t="shared" si="2"/>
        <v>0</v>
      </c>
      <c r="X9" s="309"/>
      <c r="Y9" s="309"/>
      <c r="Z9" s="310"/>
      <c r="AA9" s="308"/>
      <c r="AB9" s="305"/>
      <c r="AC9" s="305"/>
      <c r="AD9" s="305"/>
      <c r="AE9" s="300" t="e">
        <f t="shared" si="0"/>
        <v>#DIV/0!</v>
      </c>
      <c r="AF9" s="301"/>
    </row>
    <row r="10" spans="1:34" s="6" customFormat="1" ht="15" customHeight="1" x14ac:dyDescent="0.2">
      <c r="A10" s="26" t="s">
        <v>92</v>
      </c>
      <c r="B10" s="306"/>
      <c r="C10" s="306"/>
      <c r="D10" s="306"/>
      <c r="E10" s="306"/>
      <c r="F10" s="306"/>
      <c r="G10" s="306"/>
      <c r="H10" s="306"/>
      <c r="I10" s="302"/>
      <c r="J10" s="302"/>
      <c r="K10" s="302"/>
      <c r="L10" s="302"/>
      <c r="M10" s="305"/>
      <c r="N10" s="305"/>
      <c r="O10" s="305"/>
      <c r="P10" s="305"/>
      <c r="Q10" s="305"/>
      <c r="R10" s="305"/>
      <c r="S10" s="305"/>
      <c r="T10" s="309" t="e">
        <f>(M10/I10%)/100</f>
        <v>#DIV/0!</v>
      </c>
      <c r="U10" s="309"/>
      <c r="V10" s="309"/>
      <c r="W10" s="309">
        <f t="shared" si="2"/>
        <v>0</v>
      </c>
      <c r="X10" s="309"/>
      <c r="Y10" s="309"/>
      <c r="Z10" s="310"/>
      <c r="AA10" s="308"/>
      <c r="AB10" s="305"/>
      <c r="AC10" s="305"/>
      <c r="AD10" s="305"/>
      <c r="AE10" s="300" t="e">
        <f t="shared" si="0"/>
        <v>#DIV/0!</v>
      </c>
      <c r="AF10" s="301"/>
    </row>
    <row r="11" spans="1:34" s="6" customFormat="1" ht="15" customHeight="1" x14ac:dyDescent="0.2">
      <c r="A11" s="26" t="s">
        <v>93</v>
      </c>
      <c r="B11" s="306"/>
      <c r="C11" s="306"/>
      <c r="D11" s="306"/>
      <c r="E11" s="306"/>
      <c r="F11" s="306"/>
      <c r="G11" s="306"/>
      <c r="H11" s="306"/>
      <c r="I11" s="302"/>
      <c r="J11" s="302"/>
      <c r="K11" s="302"/>
      <c r="L11" s="302"/>
      <c r="M11" s="305"/>
      <c r="N11" s="305"/>
      <c r="O11" s="305"/>
      <c r="P11" s="305"/>
      <c r="Q11" s="305"/>
      <c r="R11" s="305"/>
      <c r="S11" s="305"/>
      <c r="T11" s="309" t="e">
        <f t="shared" ref="T11:T26" si="3">(M11/I11%)/100</f>
        <v>#DIV/0!</v>
      </c>
      <c r="U11" s="309"/>
      <c r="V11" s="309"/>
      <c r="W11" s="309">
        <f t="shared" ref="W11:W26" si="4">K11*P11</f>
        <v>0</v>
      </c>
      <c r="X11" s="309"/>
      <c r="Y11" s="309"/>
      <c r="Z11" s="310"/>
      <c r="AA11" s="308"/>
      <c r="AB11" s="305"/>
      <c r="AC11" s="305"/>
      <c r="AD11" s="305"/>
      <c r="AE11" s="300" t="e">
        <f t="shared" ref="AE11:AE26" si="5">AA11/W11</f>
        <v>#DIV/0!</v>
      </c>
      <c r="AF11" s="301"/>
    </row>
    <row r="12" spans="1:34" s="6" customFormat="1" ht="15" customHeight="1" x14ac:dyDescent="0.2">
      <c r="A12" s="26" t="s">
        <v>94</v>
      </c>
      <c r="B12" s="306"/>
      <c r="C12" s="306"/>
      <c r="D12" s="306"/>
      <c r="E12" s="306"/>
      <c r="F12" s="306"/>
      <c r="G12" s="306"/>
      <c r="H12" s="306"/>
      <c r="I12" s="302"/>
      <c r="J12" s="302"/>
      <c r="K12" s="302"/>
      <c r="L12" s="302"/>
      <c r="M12" s="305"/>
      <c r="N12" s="305"/>
      <c r="O12" s="305"/>
      <c r="P12" s="305"/>
      <c r="Q12" s="305"/>
      <c r="R12" s="305"/>
      <c r="S12" s="305"/>
      <c r="T12" s="309" t="e">
        <f t="shared" si="3"/>
        <v>#DIV/0!</v>
      </c>
      <c r="U12" s="309"/>
      <c r="V12" s="309"/>
      <c r="W12" s="309">
        <f t="shared" si="4"/>
        <v>0</v>
      </c>
      <c r="X12" s="309"/>
      <c r="Y12" s="309"/>
      <c r="Z12" s="310"/>
      <c r="AA12" s="308"/>
      <c r="AB12" s="305"/>
      <c r="AC12" s="305"/>
      <c r="AD12" s="305"/>
      <c r="AE12" s="300" t="e">
        <f t="shared" si="5"/>
        <v>#DIV/0!</v>
      </c>
      <c r="AF12" s="301"/>
    </row>
    <row r="13" spans="1:34" s="6" customFormat="1" ht="15" customHeight="1" x14ac:dyDescent="0.2">
      <c r="A13" s="26" t="s">
        <v>95</v>
      </c>
      <c r="B13" s="306"/>
      <c r="C13" s="306"/>
      <c r="D13" s="306"/>
      <c r="E13" s="306"/>
      <c r="F13" s="306"/>
      <c r="G13" s="306"/>
      <c r="H13" s="306"/>
      <c r="I13" s="302"/>
      <c r="J13" s="302"/>
      <c r="K13" s="302"/>
      <c r="L13" s="302"/>
      <c r="M13" s="305"/>
      <c r="N13" s="305"/>
      <c r="O13" s="305"/>
      <c r="P13" s="305"/>
      <c r="Q13" s="305"/>
      <c r="R13" s="305"/>
      <c r="S13" s="305"/>
      <c r="T13" s="309" t="e">
        <f t="shared" si="3"/>
        <v>#DIV/0!</v>
      </c>
      <c r="U13" s="309"/>
      <c r="V13" s="309"/>
      <c r="W13" s="309">
        <f t="shared" si="4"/>
        <v>0</v>
      </c>
      <c r="X13" s="309"/>
      <c r="Y13" s="309"/>
      <c r="Z13" s="310"/>
      <c r="AA13" s="308"/>
      <c r="AB13" s="305"/>
      <c r="AC13" s="305"/>
      <c r="AD13" s="305"/>
      <c r="AE13" s="300" t="e">
        <f t="shared" si="5"/>
        <v>#DIV/0!</v>
      </c>
      <c r="AF13" s="301"/>
    </row>
    <row r="14" spans="1:34" s="6" customFormat="1" ht="15" customHeight="1" x14ac:dyDescent="0.2">
      <c r="A14" s="26" t="s">
        <v>96</v>
      </c>
      <c r="B14" s="306"/>
      <c r="C14" s="306"/>
      <c r="D14" s="306"/>
      <c r="E14" s="306"/>
      <c r="F14" s="306"/>
      <c r="G14" s="306"/>
      <c r="H14" s="306"/>
      <c r="I14" s="302"/>
      <c r="J14" s="302"/>
      <c r="K14" s="302"/>
      <c r="L14" s="302"/>
      <c r="M14" s="305"/>
      <c r="N14" s="305"/>
      <c r="O14" s="305"/>
      <c r="P14" s="305"/>
      <c r="Q14" s="305"/>
      <c r="R14" s="305"/>
      <c r="S14" s="305"/>
      <c r="T14" s="309" t="e">
        <f t="shared" si="3"/>
        <v>#DIV/0!</v>
      </c>
      <c r="U14" s="309"/>
      <c r="V14" s="309"/>
      <c r="W14" s="309">
        <f t="shared" si="4"/>
        <v>0</v>
      </c>
      <c r="X14" s="309"/>
      <c r="Y14" s="309"/>
      <c r="Z14" s="310"/>
      <c r="AA14" s="308"/>
      <c r="AB14" s="305"/>
      <c r="AC14" s="305"/>
      <c r="AD14" s="305"/>
      <c r="AE14" s="300" t="e">
        <f t="shared" si="5"/>
        <v>#DIV/0!</v>
      </c>
      <c r="AF14" s="301"/>
    </row>
    <row r="15" spans="1:34" s="6" customFormat="1" ht="15" customHeight="1" x14ac:dyDescent="0.2">
      <c r="A15" s="26" t="s">
        <v>97</v>
      </c>
      <c r="B15" s="306"/>
      <c r="C15" s="306"/>
      <c r="D15" s="306"/>
      <c r="E15" s="306"/>
      <c r="F15" s="306"/>
      <c r="G15" s="306"/>
      <c r="H15" s="306"/>
      <c r="I15" s="302"/>
      <c r="J15" s="302"/>
      <c r="K15" s="302"/>
      <c r="L15" s="302"/>
      <c r="M15" s="305"/>
      <c r="N15" s="305"/>
      <c r="O15" s="305"/>
      <c r="P15" s="305"/>
      <c r="Q15" s="305"/>
      <c r="R15" s="305"/>
      <c r="S15" s="305"/>
      <c r="T15" s="309" t="e">
        <f t="shared" si="3"/>
        <v>#DIV/0!</v>
      </c>
      <c r="U15" s="309"/>
      <c r="V15" s="309"/>
      <c r="W15" s="309">
        <f t="shared" si="4"/>
        <v>0</v>
      </c>
      <c r="X15" s="309"/>
      <c r="Y15" s="309"/>
      <c r="Z15" s="310"/>
      <c r="AA15" s="308"/>
      <c r="AB15" s="305"/>
      <c r="AC15" s="305"/>
      <c r="AD15" s="305"/>
      <c r="AE15" s="300" t="e">
        <f t="shared" si="5"/>
        <v>#DIV/0!</v>
      </c>
      <c r="AF15" s="301"/>
    </row>
    <row r="16" spans="1:34" s="6" customFormat="1" ht="15" customHeight="1" x14ac:dyDescent="0.2">
      <c r="A16" s="26" t="s">
        <v>98</v>
      </c>
      <c r="B16" s="306"/>
      <c r="C16" s="306"/>
      <c r="D16" s="306"/>
      <c r="E16" s="306"/>
      <c r="F16" s="306"/>
      <c r="G16" s="306"/>
      <c r="H16" s="306"/>
      <c r="I16" s="302"/>
      <c r="J16" s="302"/>
      <c r="K16" s="302"/>
      <c r="L16" s="302"/>
      <c r="M16" s="305"/>
      <c r="N16" s="305"/>
      <c r="O16" s="305"/>
      <c r="P16" s="305"/>
      <c r="Q16" s="305"/>
      <c r="R16" s="305"/>
      <c r="S16" s="305"/>
      <c r="T16" s="309" t="e">
        <f t="shared" si="3"/>
        <v>#DIV/0!</v>
      </c>
      <c r="U16" s="309"/>
      <c r="V16" s="309"/>
      <c r="W16" s="309">
        <f t="shared" si="4"/>
        <v>0</v>
      </c>
      <c r="X16" s="309"/>
      <c r="Y16" s="309"/>
      <c r="Z16" s="310"/>
      <c r="AA16" s="308"/>
      <c r="AB16" s="305"/>
      <c r="AC16" s="305"/>
      <c r="AD16" s="305"/>
      <c r="AE16" s="300" t="e">
        <f t="shared" si="5"/>
        <v>#DIV/0!</v>
      </c>
      <c r="AF16" s="301"/>
    </row>
    <row r="17" spans="1:32" s="6" customFormat="1" ht="15" customHeight="1" x14ac:dyDescent="0.2">
      <c r="A17" s="26" t="s">
        <v>99</v>
      </c>
      <c r="B17" s="306"/>
      <c r="C17" s="306"/>
      <c r="D17" s="306"/>
      <c r="E17" s="306"/>
      <c r="F17" s="306"/>
      <c r="G17" s="306"/>
      <c r="H17" s="306"/>
      <c r="I17" s="302"/>
      <c r="J17" s="302"/>
      <c r="K17" s="302"/>
      <c r="L17" s="302"/>
      <c r="M17" s="305"/>
      <c r="N17" s="305"/>
      <c r="O17" s="305"/>
      <c r="P17" s="305"/>
      <c r="Q17" s="305"/>
      <c r="R17" s="305"/>
      <c r="S17" s="305"/>
      <c r="T17" s="309" t="e">
        <f t="shared" si="3"/>
        <v>#DIV/0!</v>
      </c>
      <c r="U17" s="309"/>
      <c r="V17" s="309"/>
      <c r="W17" s="309">
        <f t="shared" si="4"/>
        <v>0</v>
      </c>
      <c r="X17" s="309"/>
      <c r="Y17" s="309"/>
      <c r="Z17" s="310"/>
      <c r="AA17" s="308"/>
      <c r="AB17" s="305"/>
      <c r="AC17" s="305"/>
      <c r="AD17" s="305"/>
      <c r="AE17" s="300" t="e">
        <f t="shared" si="5"/>
        <v>#DIV/0!</v>
      </c>
      <c r="AF17" s="301"/>
    </row>
    <row r="18" spans="1:32" s="6" customFormat="1" ht="15" customHeight="1" x14ac:dyDescent="0.2">
      <c r="A18" s="26" t="s">
        <v>100</v>
      </c>
      <c r="B18" s="306"/>
      <c r="C18" s="306"/>
      <c r="D18" s="306"/>
      <c r="E18" s="306"/>
      <c r="F18" s="306"/>
      <c r="G18" s="306"/>
      <c r="H18" s="306"/>
      <c r="I18" s="302"/>
      <c r="J18" s="302"/>
      <c r="K18" s="302"/>
      <c r="L18" s="302"/>
      <c r="M18" s="305"/>
      <c r="N18" s="305"/>
      <c r="O18" s="305"/>
      <c r="P18" s="305"/>
      <c r="Q18" s="305"/>
      <c r="R18" s="305"/>
      <c r="S18" s="305"/>
      <c r="T18" s="309" t="e">
        <f t="shared" si="3"/>
        <v>#DIV/0!</v>
      </c>
      <c r="U18" s="309"/>
      <c r="V18" s="309"/>
      <c r="W18" s="309">
        <f t="shared" si="4"/>
        <v>0</v>
      </c>
      <c r="X18" s="309"/>
      <c r="Y18" s="309"/>
      <c r="Z18" s="310"/>
      <c r="AA18" s="308"/>
      <c r="AB18" s="305"/>
      <c r="AC18" s="305"/>
      <c r="AD18" s="305"/>
      <c r="AE18" s="300" t="e">
        <f t="shared" si="5"/>
        <v>#DIV/0!</v>
      </c>
      <c r="AF18" s="301"/>
    </row>
    <row r="19" spans="1:32" s="6" customFormat="1" ht="15" customHeight="1" x14ac:dyDescent="0.2">
      <c r="A19" s="26" t="s">
        <v>101</v>
      </c>
      <c r="B19" s="306"/>
      <c r="C19" s="306"/>
      <c r="D19" s="306"/>
      <c r="E19" s="306"/>
      <c r="F19" s="306"/>
      <c r="G19" s="306"/>
      <c r="H19" s="306"/>
      <c r="I19" s="302"/>
      <c r="J19" s="302"/>
      <c r="K19" s="302"/>
      <c r="L19" s="302"/>
      <c r="M19" s="305"/>
      <c r="N19" s="305"/>
      <c r="O19" s="305"/>
      <c r="P19" s="305"/>
      <c r="Q19" s="305"/>
      <c r="R19" s="305"/>
      <c r="S19" s="305"/>
      <c r="T19" s="309" t="e">
        <f t="shared" si="3"/>
        <v>#DIV/0!</v>
      </c>
      <c r="U19" s="309"/>
      <c r="V19" s="309"/>
      <c r="W19" s="309">
        <f t="shared" si="4"/>
        <v>0</v>
      </c>
      <c r="X19" s="309"/>
      <c r="Y19" s="309"/>
      <c r="Z19" s="310"/>
      <c r="AA19" s="308"/>
      <c r="AB19" s="305"/>
      <c r="AC19" s="305"/>
      <c r="AD19" s="305"/>
      <c r="AE19" s="300" t="e">
        <f t="shared" si="5"/>
        <v>#DIV/0!</v>
      </c>
      <c r="AF19" s="301"/>
    </row>
    <row r="20" spans="1:32" s="6" customFormat="1" ht="15" customHeight="1" x14ac:dyDescent="0.2">
      <c r="A20" s="26" t="s">
        <v>102</v>
      </c>
      <c r="B20" s="306"/>
      <c r="C20" s="306"/>
      <c r="D20" s="306"/>
      <c r="E20" s="306"/>
      <c r="F20" s="306"/>
      <c r="G20" s="306"/>
      <c r="H20" s="306"/>
      <c r="I20" s="302"/>
      <c r="J20" s="302"/>
      <c r="K20" s="302"/>
      <c r="L20" s="302"/>
      <c r="M20" s="305"/>
      <c r="N20" s="305"/>
      <c r="O20" s="305"/>
      <c r="P20" s="305"/>
      <c r="Q20" s="305"/>
      <c r="R20" s="305"/>
      <c r="S20" s="305"/>
      <c r="T20" s="309" t="e">
        <f t="shared" ref="T20:T24" si="6">(M20/I20%)/100</f>
        <v>#DIV/0!</v>
      </c>
      <c r="U20" s="309"/>
      <c r="V20" s="309"/>
      <c r="W20" s="309">
        <f t="shared" ref="W20:W24" si="7">K20*P20</f>
        <v>0</v>
      </c>
      <c r="X20" s="309"/>
      <c r="Y20" s="309"/>
      <c r="Z20" s="310"/>
      <c r="AA20" s="308"/>
      <c r="AB20" s="305"/>
      <c r="AC20" s="305"/>
      <c r="AD20" s="305"/>
      <c r="AE20" s="300" t="e">
        <f t="shared" ref="AE20:AE24" si="8">AA20/W20</f>
        <v>#DIV/0!</v>
      </c>
      <c r="AF20" s="301"/>
    </row>
    <row r="21" spans="1:32" s="6" customFormat="1" ht="15" customHeight="1" x14ac:dyDescent="0.2">
      <c r="A21" s="26" t="s">
        <v>103</v>
      </c>
      <c r="B21" s="306"/>
      <c r="C21" s="306"/>
      <c r="D21" s="306"/>
      <c r="E21" s="306"/>
      <c r="F21" s="306"/>
      <c r="G21" s="306"/>
      <c r="H21" s="306"/>
      <c r="I21" s="302"/>
      <c r="J21" s="302"/>
      <c r="K21" s="302"/>
      <c r="L21" s="302"/>
      <c r="M21" s="305"/>
      <c r="N21" s="305"/>
      <c r="O21" s="305"/>
      <c r="P21" s="305"/>
      <c r="Q21" s="305"/>
      <c r="R21" s="305"/>
      <c r="S21" s="305"/>
      <c r="T21" s="309" t="e">
        <f t="shared" si="6"/>
        <v>#DIV/0!</v>
      </c>
      <c r="U21" s="309"/>
      <c r="V21" s="309"/>
      <c r="W21" s="309">
        <f t="shared" si="7"/>
        <v>0</v>
      </c>
      <c r="X21" s="309"/>
      <c r="Y21" s="309"/>
      <c r="Z21" s="310"/>
      <c r="AA21" s="308"/>
      <c r="AB21" s="305"/>
      <c r="AC21" s="305"/>
      <c r="AD21" s="305"/>
      <c r="AE21" s="300" t="e">
        <f t="shared" si="8"/>
        <v>#DIV/0!</v>
      </c>
      <c r="AF21" s="301"/>
    </row>
    <row r="22" spans="1:32" s="6" customFormat="1" ht="15" customHeight="1" x14ac:dyDescent="0.2">
      <c r="A22" s="26" t="s">
        <v>104</v>
      </c>
      <c r="B22" s="306"/>
      <c r="C22" s="306"/>
      <c r="D22" s="306"/>
      <c r="E22" s="306"/>
      <c r="F22" s="306"/>
      <c r="G22" s="306"/>
      <c r="H22" s="306"/>
      <c r="I22" s="302"/>
      <c r="J22" s="302"/>
      <c r="K22" s="302"/>
      <c r="L22" s="302"/>
      <c r="M22" s="305"/>
      <c r="N22" s="305"/>
      <c r="O22" s="305"/>
      <c r="P22" s="305"/>
      <c r="Q22" s="305"/>
      <c r="R22" s="305"/>
      <c r="S22" s="305"/>
      <c r="T22" s="309" t="e">
        <f t="shared" si="6"/>
        <v>#DIV/0!</v>
      </c>
      <c r="U22" s="309"/>
      <c r="V22" s="309"/>
      <c r="W22" s="309">
        <f t="shared" si="7"/>
        <v>0</v>
      </c>
      <c r="X22" s="309"/>
      <c r="Y22" s="309"/>
      <c r="Z22" s="310"/>
      <c r="AA22" s="308"/>
      <c r="AB22" s="305"/>
      <c r="AC22" s="305"/>
      <c r="AD22" s="305"/>
      <c r="AE22" s="300" t="e">
        <f t="shared" si="8"/>
        <v>#DIV/0!</v>
      </c>
      <c r="AF22" s="301"/>
    </row>
    <row r="23" spans="1:32" s="6" customFormat="1" ht="15" customHeight="1" x14ac:dyDescent="0.2">
      <c r="A23" s="26" t="s">
        <v>105</v>
      </c>
      <c r="B23" s="306"/>
      <c r="C23" s="306"/>
      <c r="D23" s="306"/>
      <c r="E23" s="306"/>
      <c r="F23" s="306"/>
      <c r="G23" s="306"/>
      <c r="H23" s="306"/>
      <c r="I23" s="302"/>
      <c r="J23" s="302"/>
      <c r="K23" s="302"/>
      <c r="L23" s="302"/>
      <c r="M23" s="305"/>
      <c r="N23" s="305"/>
      <c r="O23" s="305"/>
      <c r="P23" s="305"/>
      <c r="Q23" s="305"/>
      <c r="R23" s="305"/>
      <c r="S23" s="305"/>
      <c r="T23" s="309" t="e">
        <f t="shared" si="6"/>
        <v>#DIV/0!</v>
      </c>
      <c r="U23" s="309"/>
      <c r="V23" s="309"/>
      <c r="W23" s="309">
        <f t="shared" si="7"/>
        <v>0</v>
      </c>
      <c r="X23" s="309"/>
      <c r="Y23" s="309"/>
      <c r="Z23" s="310"/>
      <c r="AA23" s="308"/>
      <c r="AB23" s="305"/>
      <c r="AC23" s="305"/>
      <c r="AD23" s="305"/>
      <c r="AE23" s="300" t="e">
        <f t="shared" si="8"/>
        <v>#DIV/0!</v>
      </c>
      <c r="AF23" s="301"/>
    </row>
    <row r="24" spans="1:32" s="6" customFormat="1" ht="15" customHeight="1" x14ac:dyDescent="0.2">
      <c r="A24" s="26" t="s">
        <v>106</v>
      </c>
      <c r="B24" s="306"/>
      <c r="C24" s="306"/>
      <c r="D24" s="306"/>
      <c r="E24" s="306"/>
      <c r="F24" s="306"/>
      <c r="G24" s="306"/>
      <c r="H24" s="306"/>
      <c r="I24" s="302"/>
      <c r="J24" s="302"/>
      <c r="K24" s="302"/>
      <c r="L24" s="302"/>
      <c r="M24" s="305"/>
      <c r="N24" s="305"/>
      <c r="O24" s="305"/>
      <c r="P24" s="305"/>
      <c r="Q24" s="305"/>
      <c r="R24" s="305"/>
      <c r="S24" s="305"/>
      <c r="T24" s="309" t="e">
        <f t="shared" si="6"/>
        <v>#DIV/0!</v>
      </c>
      <c r="U24" s="309"/>
      <c r="V24" s="309"/>
      <c r="W24" s="309">
        <f t="shared" si="7"/>
        <v>0</v>
      </c>
      <c r="X24" s="309"/>
      <c r="Y24" s="309"/>
      <c r="Z24" s="310"/>
      <c r="AA24" s="308"/>
      <c r="AB24" s="305"/>
      <c r="AC24" s="305"/>
      <c r="AD24" s="305"/>
      <c r="AE24" s="300" t="e">
        <f t="shared" si="8"/>
        <v>#DIV/0!</v>
      </c>
      <c r="AF24" s="301"/>
    </row>
    <row r="25" spans="1:32" s="6" customFormat="1" ht="15" customHeight="1" x14ac:dyDescent="0.2">
      <c r="A25" s="26" t="s">
        <v>107</v>
      </c>
      <c r="B25" s="306"/>
      <c r="C25" s="306"/>
      <c r="D25" s="306"/>
      <c r="E25" s="306"/>
      <c r="F25" s="306"/>
      <c r="G25" s="306"/>
      <c r="H25" s="306"/>
      <c r="I25" s="302"/>
      <c r="J25" s="302"/>
      <c r="K25" s="302"/>
      <c r="L25" s="302"/>
      <c r="M25" s="305"/>
      <c r="N25" s="305"/>
      <c r="O25" s="305"/>
      <c r="P25" s="305"/>
      <c r="Q25" s="305"/>
      <c r="R25" s="305"/>
      <c r="S25" s="305"/>
      <c r="T25" s="309" t="e">
        <f t="shared" si="3"/>
        <v>#DIV/0!</v>
      </c>
      <c r="U25" s="309"/>
      <c r="V25" s="309"/>
      <c r="W25" s="309">
        <f t="shared" si="4"/>
        <v>0</v>
      </c>
      <c r="X25" s="309"/>
      <c r="Y25" s="309"/>
      <c r="Z25" s="310"/>
      <c r="AA25" s="308"/>
      <c r="AB25" s="305"/>
      <c r="AC25" s="305"/>
      <c r="AD25" s="305"/>
      <c r="AE25" s="300" t="e">
        <f t="shared" si="5"/>
        <v>#DIV/0!</v>
      </c>
      <c r="AF25" s="301"/>
    </row>
    <row r="26" spans="1:32" s="6" customFormat="1" ht="15" customHeight="1" x14ac:dyDescent="0.2">
      <c r="A26" s="26" t="s">
        <v>108</v>
      </c>
      <c r="B26" s="306"/>
      <c r="C26" s="306"/>
      <c r="D26" s="306"/>
      <c r="E26" s="306"/>
      <c r="F26" s="306"/>
      <c r="G26" s="306"/>
      <c r="H26" s="306"/>
      <c r="I26" s="302"/>
      <c r="J26" s="302"/>
      <c r="K26" s="302"/>
      <c r="L26" s="302"/>
      <c r="M26" s="305"/>
      <c r="N26" s="305"/>
      <c r="O26" s="305"/>
      <c r="P26" s="305"/>
      <c r="Q26" s="305"/>
      <c r="R26" s="305"/>
      <c r="S26" s="305"/>
      <c r="T26" s="309" t="e">
        <f t="shared" si="3"/>
        <v>#DIV/0!</v>
      </c>
      <c r="U26" s="309"/>
      <c r="V26" s="309"/>
      <c r="W26" s="309">
        <f t="shared" si="4"/>
        <v>0</v>
      </c>
      <c r="X26" s="309"/>
      <c r="Y26" s="309"/>
      <c r="Z26" s="310"/>
      <c r="AA26" s="308"/>
      <c r="AB26" s="305"/>
      <c r="AC26" s="305"/>
      <c r="AD26" s="305"/>
      <c r="AE26" s="300" t="e">
        <f t="shared" si="5"/>
        <v>#DIV/0!</v>
      </c>
      <c r="AF26" s="301"/>
    </row>
    <row r="27" spans="1:32" s="6" customFormat="1" ht="15" customHeight="1" thickBot="1" x14ac:dyDescent="0.25">
      <c r="A27" s="366" t="s">
        <v>109</v>
      </c>
      <c r="B27" s="367"/>
      <c r="C27" s="367"/>
      <c r="D27" s="367"/>
      <c r="E27" s="367"/>
      <c r="F27" s="367"/>
      <c r="G27" s="367"/>
      <c r="H27" s="367"/>
      <c r="I27" s="368">
        <f>SUM(I7:J26)</f>
        <v>0</v>
      </c>
      <c r="J27" s="368"/>
      <c r="K27" s="368">
        <f>SUM(K7:L26)</f>
        <v>0</v>
      </c>
      <c r="L27" s="368"/>
      <c r="M27" s="369"/>
      <c r="N27" s="369"/>
      <c r="O27" s="369"/>
      <c r="P27" s="369">
        <f>SUM(P7:S26)</f>
        <v>0</v>
      </c>
      <c r="Q27" s="369"/>
      <c r="R27" s="369"/>
      <c r="S27" s="369"/>
      <c r="T27" s="316"/>
      <c r="U27" s="316"/>
      <c r="V27" s="316"/>
      <c r="W27" s="247">
        <f>SUM(W7:Z26)</f>
        <v>0</v>
      </c>
      <c r="X27" s="247"/>
      <c r="Y27" s="247"/>
      <c r="Z27" s="248"/>
      <c r="AA27" s="249">
        <f>SUM(AA7:AD26)</f>
        <v>0</v>
      </c>
      <c r="AB27" s="247"/>
      <c r="AC27" s="247"/>
      <c r="AD27" s="247"/>
      <c r="AE27" s="250" t="e">
        <f t="shared" si="0"/>
        <v>#DIV/0!</v>
      </c>
      <c r="AF27" s="251"/>
    </row>
    <row r="28" spans="1:32" s="6" customFormat="1" ht="42" customHeight="1" x14ac:dyDescent="0.2">
      <c r="A28" s="360" t="s">
        <v>110</v>
      </c>
      <c r="B28" s="361"/>
      <c r="C28" s="361"/>
      <c r="D28" s="361"/>
      <c r="E28" s="361"/>
      <c r="F28" s="361"/>
      <c r="G28" s="361"/>
      <c r="H28" s="361"/>
      <c r="I28" s="362" t="s">
        <v>80</v>
      </c>
      <c r="J28" s="362"/>
      <c r="K28" s="362" t="s">
        <v>81</v>
      </c>
      <c r="L28" s="362"/>
      <c r="M28" s="364" t="s">
        <v>82</v>
      </c>
      <c r="N28" s="364"/>
      <c r="O28" s="364"/>
      <c r="P28" s="362" t="s">
        <v>83</v>
      </c>
      <c r="Q28" s="362"/>
      <c r="R28" s="362"/>
      <c r="S28" s="362"/>
      <c r="T28" s="311" t="s">
        <v>84</v>
      </c>
      <c r="U28" s="311"/>
      <c r="V28" s="311"/>
      <c r="W28" s="252" t="s">
        <v>85</v>
      </c>
      <c r="X28" s="252"/>
      <c r="Y28" s="252"/>
      <c r="Z28" s="253"/>
      <c r="AA28" s="256" t="s">
        <v>86</v>
      </c>
      <c r="AB28" s="257"/>
      <c r="AC28" s="257"/>
      <c r="AD28" s="257"/>
      <c r="AE28" s="257"/>
      <c r="AF28" s="258"/>
    </row>
    <row r="29" spans="1:32" s="6" customFormat="1" ht="21" customHeight="1" x14ac:dyDescent="0.2">
      <c r="A29" s="27" t="s">
        <v>87</v>
      </c>
      <c r="B29" s="359" t="s">
        <v>88</v>
      </c>
      <c r="C29" s="359"/>
      <c r="D29" s="359"/>
      <c r="E29" s="359"/>
      <c r="F29" s="359"/>
      <c r="G29" s="359"/>
      <c r="H29" s="359"/>
      <c r="I29" s="363"/>
      <c r="J29" s="363"/>
      <c r="K29" s="363"/>
      <c r="L29" s="363"/>
      <c r="M29" s="365"/>
      <c r="N29" s="365"/>
      <c r="O29" s="365"/>
      <c r="P29" s="363"/>
      <c r="Q29" s="363"/>
      <c r="R29" s="363"/>
      <c r="S29" s="363"/>
      <c r="T29" s="312"/>
      <c r="U29" s="312"/>
      <c r="V29" s="312"/>
      <c r="W29" s="254"/>
      <c r="X29" s="254"/>
      <c r="Y29" s="254"/>
      <c r="Z29" s="255"/>
      <c r="AA29" s="259" t="s">
        <v>20</v>
      </c>
      <c r="AB29" s="260"/>
      <c r="AC29" s="260"/>
      <c r="AD29" s="260"/>
      <c r="AE29" s="260" t="s">
        <v>21</v>
      </c>
      <c r="AF29" s="261"/>
    </row>
    <row r="30" spans="1:32" s="6" customFormat="1" ht="15" customHeight="1" x14ac:dyDescent="0.2">
      <c r="A30" s="26" t="s">
        <v>89</v>
      </c>
      <c r="B30" s="306"/>
      <c r="C30" s="306"/>
      <c r="D30" s="306"/>
      <c r="E30" s="306"/>
      <c r="F30" s="306"/>
      <c r="G30" s="306"/>
      <c r="H30" s="306"/>
      <c r="I30" s="302"/>
      <c r="J30" s="356"/>
      <c r="K30" s="357"/>
      <c r="L30" s="356"/>
      <c r="M30" s="353"/>
      <c r="N30" s="354"/>
      <c r="O30" s="355"/>
      <c r="P30" s="353"/>
      <c r="Q30" s="354"/>
      <c r="R30" s="354"/>
      <c r="S30" s="355"/>
      <c r="T30" s="309" t="e">
        <f>(M30/I30%)/100</f>
        <v>#DIV/0!</v>
      </c>
      <c r="U30" s="309"/>
      <c r="V30" s="309"/>
      <c r="W30" s="309">
        <f>P30*K30</f>
        <v>0</v>
      </c>
      <c r="X30" s="309"/>
      <c r="Y30" s="309"/>
      <c r="Z30" s="310"/>
      <c r="AA30" s="308"/>
      <c r="AB30" s="305"/>
      <c r="AC30" s="305"/>
      <c r="AD30" s="305"/>
      <c r="AE30" s="300" t="e">
        <f>AA30/W30</f>
        <v>#DIV/0!</v>
      </c>
      <c r="AF30" s="301"/>
    </row>
    <row r="31" spans="1:32" s="6" customFormat="1" ht="15" customHeight="1" x14ac:dyDescent="0.2">
      <c r="A31" s="26" t="s">
        <v>90</v>
      </c>
      <c r="B31" s="306"/>
      <c r="C31" s="306"/>
      <c r="D31" s="306"/>
      <c r="E31" s="306"/>
      <c r="F31" s="306"/>
      <c r="G31" s="306"/>
      <c r="H31" s="306"/>
      <c r="I31" s="302"/>
      <c r="J31" s="302"/>
      <c r="K31" s="302"/>
      <c r="L31" s="302"/>
      <c r="M31" s="305"/>
      <c r="N31" s="305"/>
      <c r="O31" s="305"/>
      <c r="P31" s="305"/>
      <c r="Q31" s="305"/>
      <c r="R31" s="305"/>
      <c r="S31" s="305"/>
      <c r="T31" s="309" t="e">
        <f t="shared" ref="T31:T36" si="9">(M31/I31%)/100</f>
        <v>#DIV/0!</v>
      </c>
      <c r="U31" s="309"/>
      <c r="V31" s="309"/>
      <c r="W31" s="309">
        <f t="shared" ref="W31:W36" si="10">P31*K31</f>
        <v>0</v>
      </c>
      <c r="X31" s="309"/>
      <c r="Y31" s="309"/>
      <c r="Z31" s="310"/>
      <c r="AA31" s="308"/>
      <c r="AB31" s="305"/>
      <c r="AC31" s="305"/>
      <c r="AD31" s="305"/>
      <c r="AE31" s="300" t="e">
        <f t="shared" ref="AE31:AE36" si="11">AA31/W31</f>
        <v>#DIV/0!</v>
      </c>
      <c r="AF31" s="301"/>
    </row>
    <row r="32" spans="1:32" s="6" customFormat="1" ht="15" customHeight="1" x14ac:dyDescent="0.2">
      <c r="A32" s="26" t="s">
        <v>91</v>
      </c>
      <c r="B32" s="306"/>
      <c r="C32" s="306"/>
      <c r="D32" s="306"/>
      <c r="E32" s="306"/>
      <c r="F32" s="306"/>
      <c r="G32" s="306"/>
      <c r="H32" s="306"/>
      <c r="I32" s="302"/>
      <c r="J32" s="302"/>
      <c r="K32" s="302"/>
      <c r="L32" s="302"/>
      <c r="M32" s="305"/>
      <c r="N32" s="305"/>
      <c r="O32" s="305"/>
      <c r="P32" s="305"/>
      <c r="Q32" s="305"/>
      <c r="R32" s="305"/>
      <c r="S32" s="305"/>
      <c r="T32" s="309" t="e">
        <f t="shared" si="9"/>
        <v>#DIV/0!</v>
      </c>
      <c r="U32" s="309"/>
      <c r="V32" s="309"/>
      <c r="W32" s="309">
        <f t="shared" si="10"/>
        <v>0</v>
      </c>
      <c r="X32" s="309"/>
      <c r="Y32" s="309"/>
      <c r="Z32" s="310"/>
      <c r="AA32" s="308"/>
      <c r="AB32" s="305"/>
      <c r="AC32" s="305"/>
      <c r="AD32" s="305"/>
      <c r="AE32" s="300" t="e">
        <f t="shared" si="11"/>
        <v>#DIV/0!</v>
      </c>
      <c r="AF32" s="301"/>
    </row>
    <row r="33" spans="1:32" s="6" customFormat="1" ht="15" customHeight="1" x14ac:dyDescent="0.2">
      <c r="A33" s="26" t="s">
        <v>92</v>
      </c>
      <c r="B33" s="306"/>
      <c r="C33" s="306"/>
      <c r="D33" s="306"/>
      <c r="E33" s="306"/>
      <c r="F33" s="306"/>
      <c r="G33" s="306"/>
      <c r="H33" s="306"/>
      <c r="I33" s="302"/>
      <c r="J33" s="302"/>
      <c r="K33" s="302"/>
      <c r="L33" s="302"/>
      <c r="M33" s="305"/>
      <c r="N33" s="305"/>
      <c r="O33" s="305"/>
      <c r="P33" s="305"/>
      <c r="Q33" s="305"/>
      <c r="R33" s="305"/>
      <c r="S33" s="305"/>
      <c r="T33" s="309" t="e">
        <f t="shared" si="9"/>
        <v>#DIV/0!</v>
      </c>
      <c r="U33" s="309"/>
      <c r="V33" s="309"/>
      <c r="W33" s="309">
        <f t="shared" si="10"/>
        <v>0</v>
      </c>
      <c r="X33" s="309"/>
      <c r="Y33" s="309"/>
      <c r="Z33" s="310"/>
      <c r="AA33" s="308"/>
      <c r="AB33" s="305"/>
      <c r="AC33" s="305"/>
      <c r="AD33" s="305"/>
      <c r="AE33" s="300" t="e">
        <f t="shared" si="11"/>
        <v>#DIV/0!</v>
      </c>
      <c r="AF33" s="301"/>
    </row>
    <row r="34" spans="1:32" s="6" customFormat="1" ht="15" customHeight="1" x14ac:dyDescent="0.2">
      <c r="A34" s="26" t="s">
        <v>93</v>
      </c>
      <c r="B34" s="306"/>
      <c r="C34" s="306"/>
      <c r="D34" s="306"/>
      <c r="E34" s="306"/>
      <c r="F34" s="306"/>
      <c r="G34" s="306"/>
      <c r="H34" s="306"/>
      <c r="I34" s="302"/>
      <c r="J34" s="302"/>
      <c r="K34" s="302"/>
      <c r="L34" s="302"/>
      <c r="M34" s="305"/>
      <c r="N34" s="305"/>
      <c r="O34" s="305"/>
      <c r="P34" s="305"/>
      <c r="Q34" s="305"/>
      <c r="R34" s="305"/>
      <c r="S34" s="305"/>
      <c r="T34" s="309" t="e">
        <f t="shared" si="9"/>
        <v>#DIV/0!</v>
      </c>
      <c r="U34" s="309"/>
      <c r="V34" s="309"/>
      <c r="W34" s="309">
        <f t="shared" si="10"/>
        <v>0</v>
      </c>
      <c r="X34" s="309"/>
      <c r="Y34" s="309"/>
      <c r="Z34" s="310"/>
      <c r="AA34" s="308"/>
      <c r="AB34" s="305"/>
      <c r="AC34" s="305"/>
      <c r="AD34" s="305"/>
      <c r="AE34" s="300" t="e">
        <f t="shared" si="11"/>
        <v>#DIV/0!</v>
      </c>
      <c r="AF34" s="301"/>
    </row>
    <row r="35" spans="1:32" s="6" customFormat="1" ht="15" customHeight="1" x14ac:dyDescent="0.2">
      <c r="A35" s="26" t="s">
        <v>94</v>
      </c>
      <c r="B35" s="306"/>
      <c r="C35" s="306"/>
      <c r="D35" s="306"/>
      <c r="E35" s="306"/>
      <c r="F35" s="306"/>
      <c r="G35" s="306"/>
      <c r="H35" s="306"/>
      <c r="I35" s="302"/>
      <c r="J35" s="302"/>
      <c r="K35" s="302"/>
      <c r="L35" s="302"/>
      <c r="M35" s="305"/>
      <c r="N35" s="305"/>
      <c r="O35" s="305"/>
      <c r="P35" s="305"/>
      <c r="Q35" s="305"/>
      <c r="R35" s="305"/>
      <c r="S35" s="305"/>
      <c r="T35" s="309" t="e">
        <f t="shared" si="9"/>
        <v>#DIV/0!</v>
      </c>
      <c r="U35" s="309"/>
      <c r="V35" s="309"/>
      <c r="W35" s="309">
        <f t="shared" si="10"/>
        <v>0</v>
      </c>
      <c r="X35" s="309"/>
      <c r="Y35" s="309"/>
      <c r="Z35" s="310"/>
      <c r="AA35" s="308"/>
      <c r="AB35" s="305"/>
      <c r="AC35" s="305"/>
      <c r="AD35" s="305"/>
      <c r="AE35" s="300" t="e">
        <f t="shared" si="11"/>
        <v>#DIV/0!</v>
      </c>
      <c r="AF35" s="301"/>
    </row>
    <row r="36" spans="1:32" s="6" customFormat="1" ht="15" customHeight="1" x14ac:dyDescent="0.2">
      <c r="A36" s="26" t="s">
        <v>95</v>
      </c>
      <c r="B36" s="306"/>
      <c r="C36" s="306"/>
      <c r="D36" s="306"/>
      <c r="E36" s="306"/>
      <c r="F36" s="306"/>
      <c r="G36" s="306"/>
      <c r="H36" s="306"/>
      <c r="I36" s="302"/>
      <c r="J36" s="302"/>
      <c r="K36" s="302"/>
      <c r="L36" s="302"/>
      <c r="M36" s="305"/>
      <c r="N36" s="305"/>
      <c r="O36" s="305"/>
      <c r="P36" s="305"/>
      <c r="Q36" s="305"/>
      <c r="R36" s="305"/>
      <c r="S36" s="305"/>
      <c r="T36" s="309" t="e">
        <f t="shared" si="9"/>
        <v>#DIV/0!</v>
      </c>
      <c r="U36" s="309"/>
      <c r="V36" s="309"/>
      <c r="W36" s="309">
        <f t="shared" si="10"/>
        <v>0</v>
      </c>
      <c r="X36" s="309"/>
      <c r="Y36" s="309"/>
      <c r="Z36" s="310"/>
      <c r="AA36" s="308"/>
      <c r="AB36" s="305"/>
      <c r="AC36" s="305"/>
      <c r="AD36" s="305"/>
      <c r="AE36" s="300" t="e">
        <f t="shared" si="11"/>
        <v>#DIV/0!</v>
      </c>
      <c r="AF36" s="301"/>
    </row>
    <row r="37" spans="1:32" s="6" customFormat="1" ht="15" customHeight="1" x14ac:dyDescent="0.2">
      <c r="A37" s="26" t="s">
        <v>96</v>
      </c>
      <c r="B37" s="306"/>
      <c r="C37" s="306"/>
      <c r="D37" s="306"/>
      <c r="E37" s="306"/>
      <c r="F37" s="306"/>
      <c r="G37" s="306"/>
      <c r="H37" s="306"/>
      <c r="I37" s="302"/>
      <c r="J37" s="302"/>
      <c r="K37" s="302"/>
      <c r="L37" s="302"/>
      <c r="M37" s="305"/>
      <c r="N37" s="305"/>
      <c r="O37" s="305"/>
      <c r="P37" s="305"/>
      <c r="Q37" s="305"/>
      <c r="R37" s="305"/>
      <c r="S37" s="305"/>
      <c r="T37" s="309" t="e">
        <f t="shared" ref="T37:T49" si="12">(M37/I37%)/100</f>
        <v>#DIV/0!</v>
      </c>
      <c r="U37" s="309"/>
      <c r="V37" s="309"/>
      <c r="W37" s="309">
        <f t="shared" ref="W37:W49" si="13">P37*K37</f>
        <v>0</v>
      </c>
      <c r="X37" s="309"/>
      <c r="Y37" s="309"/>
      <c r="Z37" s="310"/>
      <c r="AA37" s="308"/>
      <c r="AB37" s="305"/>
      <c r="AC37" s="305"/>
      <c r="AD37" s="305"/>
      <c r="AE37" s="300" t="e">
        <f>AA37/W37</f>
        <v>#DIV/0!</v>
      </c>
      <c r="AF37" s="301"/>
    </row>
    <row r="38" spans="1:32" s="6" customFormat="1" ht="15" customHeight="1" x14ac:dyDescent="0.2">
      <c r="A38" s="26" t="s">
        <v>97</v>
      </c>
      <c r="B38" s="306"/>
      <c r="C38" s="306"/>
      <c r="D38" s="306"/>
      <c r="E38" s="306"/>
      <c r="F38" s="306"/>
      <c r="G38" s="306"/>
      <c r="H38" s="306"/>
      <c r="I38" s="302"/>
      <c r="J38" s="302"/>
      <c r="K38" s="302"/>
      <c r="L38" s="302"/>
      <c r="M38" s="305"/>
      <c r="N38" s="305"/>
      <c r="O38" s="305"/>
      <c r="P38" s="305"/>
      <c r="Q38" s="305"/>
      <c r="R38" s="305"/>
      <c r="S38" s="305"/>
      <c r="T38" s="309" t="e">
        <f t="shared" ref="T38:T47" si="14">(M38/I38%)/100</f>
        <v>#DIV/0!</v>
      </c>
      <c r="U38" s="309"/>
      <c r="V38" s="309"/>
      <c r="W38" s="309">
        <f t="shared" ref="W38:W47" si="15">P38*K38</f>
        <v>0</v>
      </c>
      <c r="X38" s="309"/>
      <c r="Y38" s="309"/>
      <c r="Z38" s="310"/>
      <c r="AA38" s="308"/>
      <c r="AB38" s="305"/>
      <c r="AC38" s="305"/>
      <c r="AD38" s="305"/>
      <c r="AE38" s="300" t="e">
        <f t="shared" ref="AE38:AE47" si="16">AA38/W38</f>
        <v>#DIV/0!</v>
      </c>
      <c r="AF38" s="301"/>
    </row>
    <row r="39" spans="1:32" s="6" customFormat="1" ht="15" customHeight="1" x14ac:dyDescent="0.2">
      <c r="A39" s="26" t="s">
        <v>98</v>
      </c>
      <c r="B39" s="306"/>
      <c r="C39" s="306"/>
      <c r="D39" s="306"/>
      <c r="E39" s="306"/>
      <c r="F39" s="306"/>
      <c r="G39" s="306"/>
      <c r="H39" s="306"/>
      <c r="I39" s="302"/>
      <c r="J39" s="302"/>
      <c r="K39" s="302"/>
      <c r="L39" s="302"/>
      <c r="M39" s="305"/>
      <c r="N39" s="305"/>
      <c r="O39" s="305"/>
      <c r="P39" s="305"/>
      <c r="Q39" s="305"/>
      <c r="R39" s="305"/>
      <c r="S39" s="305"/>
      <c r="T39" s="309" t="e">
        <f t="shared" si="14"/>
        <v>#DIV/0!</v>
      </c>
      <c r="U39" s="309"/>
      <c r="V39" s="309"/>
      <c r="W39" s="309">
        <f t="shared" si="15"/>
        <v>0</v>
      </c>
      <c r="X39" s="309"/>
      <c r="Y39" s="309"/>
      <c r="Z39" s="310"/>
      <c r="AA39" s="308"/>
      <c r="AB39" s="305"/>
      <c r="AC39" s="305"/>
      <c r="AD39" s="305"/>
      <c r="AE39" s="300" t="e">
        <f t="shared" si="16"/>
        <v>#DIV/0!</v>
      </c>
      <c r="AF39" s="301"/>
    </row>
    <row r="40" spans="1:32" s="6" customFormat="1" ht="15" customHeight="1" x14ac:dyDescent="0.2">
      <c r="A40" s="26" t="s">
        <v>99</v>
      </c>
      <c r="B40" s="306"/>
      <c r="C40" s="306"/>
      <c r="D40" s="306"/>
      <c r="E40" s="306"/>
      <c r="F40" s="306"/>
      <c r="G40" s="306"/>
      <c r="H40" s="306"/>
      <c r="I40" s="302"/>
      <c r="J40" s="302"/>
      <c r="K40" s="302"/>
      <c r="L40" s="302"/>
      <c r="M40" s="305"/>
      <c r="N40" s="305"/>
      <c r="O40" s="305"/>
      <c r="P40" s="305"/>
      <c r="Q40" s="305"/>
      <c r="R40" s="305"/>
      <c r="S40" s="305"/>
      <c r="T40" s="309" t="e">
        <f t="shared" si="14"/>
        <v>#DIV/0!</v>
      </c>
      <c r="U40" s="309"/>
      <c r="V40" s="309"/>
      <c r="W40" s="309">
        <f t="shared" si="15"/>
        <v>0</v>
      </c>
      <c r="X40" s="309"/>
      <c r="Y40" s="309"/>
      <c r="Z40" s="310"/>
      <c r="AA40" s="308"/>
      <c r="AB40" s="305"/>
      <c r="AC40" s="305"/>
      <c r="AD40" s="305"/>
      <c r="AE40" s="300" t="e">
        <f t="shared" si="16"/>
        <v>#DIV/0!</v>
      </c>
      <c r="AF40" s="301"/>
    </row>
    <row r="41" spans="1:32" s="6" customFormat="1" ht="15" customHeight="1" x14ac:dyDescent="0.2">
      <c r="A41" s="26" t="s">
        <v>100</v>
      </c>
      <c r="B41" s="306"/>
      <c r="C41" s="306"/>
      <c r="D41" s="306"/>
      <c r="E41" s="306"/>
      <c r="F41" s="306"/>
      <c r="G41" s="306"/>
      <c r="H41" s="306"/>
      <c r="I41" s="302"/>
      <c r="J41" s="302"/>
      <c r="K41" s="302"/>
      <c r="L41" s="302"/>
      <c r="M41" s="305"/>
      <c r="N41" s="305"/>
      <c r="O41" s="305"/>
      <c r="P41" s="305"/>
      <c r="Q41" s="305"/>
      <c r="R41" s="305"/>
      <c r="S41" s="305"/>
      <c r="T41" s="309" t="e">
        <f t="shared" si="14"/>
        <v>#DIV/0!</v>
      </c>
      <c r="U41" s="309"/>
      <c r="V41" s="309"/>
      <c r="W41" s="309">
        <f t="shared" si="15"/>
        <v>0</v>
      </c>
      <c r="X41" s="309"/>
      <c r="Y41" s="309"/>
      <c r="Z41" s="310"/>
      <c r="AA41" s="308"/>
      <c r="AB41" s="305"/>
      <c r="AC41" s="305"/>
      <c r="AD41" s="305"/>
      <c r="AE41" s="300" t="e">
        <f t="shared" si="16"/>
        <v>#DIV/0!</v>
      </c>
      <c r="AF41" s="301"/>
    </row>
    <row r="42" spans="1:32" s="6" customFormat="1" ht="15" customHeight="1" x14ac:dyDescent="0.2">
      <c r="A42" s="26" t="s">
        <v>101</v>
      </c>
      <c r="B42" s="306"/>
      <c r="C42" s="306"/>
      <c r="D42" s="306"/>
      <c r="E42" s="306"/>
      <c r="F42" s="306"/>
      <c r="G42" s="306"/>
      <c r="H42" s="306"/>
      <c r="I42" s="302"/>
      <c r="J42" s="302"/>
      <c r="K42" s="302"/>
      <c r="L42" s="302"/>
      <c r="M42" s="305"/>
      <c r="N42" s="305"/>
      <c r="O42" s="305"/>
      <c r="P42" s="305"/>
      <c r="Q42" s="305"/>
      <c r="R42" s="305"/>
      <c r="S42" s="305"/>
      <c r="T42" s="309" t="e">
        <f t="shared" si="14"/>
        <v>#DIV/0!</v>
      </c>
      <c r="U42" s="309"/>
      <c r="V42" s="309"/>
      <c r="W42" s="309">
        <f t="shared" si="15"/>
        <v>0</v>
      </c>
      <c r="X42" s="309"/>
      <c r="Y42" s="309"/>
      <c r="Z42" s="310"/>
      <c r="AA42" s="308"/>
      <c r="AB42" s="305"/>
      <c r="AC42" s="305"/>
      <c r="AD42" s="305"/>
      <c r="AE42" s="300" t="e">
        <f t="shared" si="16"/>
        <v>#DIV/0!</v>
      </c>
      <c r="AF42" s="301"/>
    </row>
    <row r="43" spans="1:32" s="6" customFormat="1" ht="15" customHeight="1" x14ac:dyDescent="0.2">
      <c r="A43" s="26" t="s">
        <v>102</v>
      </c>
      <c r="B43" s="306"/>
      <c r="C43" s="306"/>
      <c r="D43" s="306"/>
      <c r="E43" s="306"/>
      <c r="F43" s="306"/>
      <c r="G43" s="306"/>
      <c r="H43" s="306"/>
      <c r="I43" s="302"/>
      <c r="J43" s="302"/>
      <c r="K43" s="302"/>
      <c r="L43" s="302"/>
      <c r="M43" s="305"/>
      <c r="N43" s="305"/>
      <c r="O43" s="305"/>
      <c r="P43" s="305"/>
      <c r="Q43" s="305"/>
      <c r="R43" s="305"/>
      <c r="S43" s="305"/>
      <c r="T43" s="309" t="e">
        <f t="shared" si="14"/>
        <v>#DIV/0!</v>
      </c>
      <c r="U43" s="309"/>
      <c r="V43" s="309"/>
      <c r="W43" s="309">
        <f t="shared" si="15"/>
        <v>0</v>
      </c>
      <c r="X43" s="309"/>
      <c r="Y43" s="309"/>
      <c r="Z43" s="310"/>
      <c r="AA43" s="308"/>
      <c r="AB43" s="305"/>
      <c r="AC43" s="305"/>
      <c r="AD43" s="305"/>
      <c r="AE43" s="300" t="e">
        <f t="shared" si="16"/>
        <v>#DIV/0!</v>
      </c>
      <c r="AF43" s="301"/>
    </row>
    <row r="44" spans="1:32" s="6" customFormat="1" ht="15" customHeight="1" x14ac:dyDescent="0.2">
      <c r="A44" s="26" t="s">
        <v>103</v>
      </c>
      <c r="B44" s="306"/>
      <c r="C44" s="306"/>
      <c r="D44" s="306"/>
      <c r="E44" s="306"/>
      <c r="F44" s="306"/>
      <c r="G44" s="306"/>
      <c r="H44" s="306"/>
      <c r="I44" s="302"/>
      <c r="J44" s="302"/>
      <c r="K44" s="302"/>
      <c r="L44" s="302"/>
      <c r="M44" s="305"/>
      <c r="N44" s="305"/>
      <c r="O44" s="305"/>
      <c r="P44" s="305"/>
      <c r="Q44" s="305"/>
      <c r="R44" s="305"/>
      <c r="S44" s="305"/>
      <c r="T44" s="309" t="e">
        <f t="shared" si="14"/>
        <v>#DIV/0!</v>
      </c>
      <c r="U44" s="309"/>
      <c r="V44" s="309"/>
      <c r="W44" s="309">
        <f t="shared" si="15"/>
        <v>0</v>
      </c>
      <c r="X44" s="309"/>
      <c r="Y44" s="309"/>
      <c r="Z44" s="310"/>
      <c r="AA44" s="308"/>
      <c r="AB44" s="305"/>
      <c r="AC44" s="305"/>
      <c r="AD44" s="305"/>
      <c r="AE44" s="300" t="e">
        <f t="shared" si="16"/>
        <v>#DIV/0!</v>
      </c>
      <c r="AF44" s="301"/>
    </row>
    <row r="45" spans="1:32" s="6" customFormat="1" ht="15" customHeight="1" x14ac:dyDescent="0.2">
      <c r="A45" s="26" t="s">
        <v>104</v>
      </c>
      <c r="B45" s="306"/>
      <c r="C45" s="306"/>
      <c r="D45" s="306"/>
      <c r="E45" s="306"/>
      <c r="F45" s="306"/>
      <c r="G45" s="306"/>
      <c r="H45" s="306"/>
      <c r="I45" s="302"/>
      <c r="J45" s="302"/>
      <c r="K45" s="302"/>
      <c r="L45" s="302"/>
      <c r="M45" s="305"/>
      <c r="N45" s="305"/>
      <c r="O45" s="305"/>
      <c r="P45" s="305"/>
      <c r="Q45" s="305"/>
      <c r="R45" s="305"/>
      <c r="S45" s="305"/>
      <c r="T45" s="309" t="e">
        <f t="shared" si="14"/>
        <v>#DIV/0!</v>
      </c>
      <c r="U45" s="309"/>
      <c r="V45" s="309"/>
      <c r="W45" s="309">
        <f t="shared" si="15"/>
        <v>0</v>
      </c>
      <c r="X45" s="309"/>
      <c r="Y45" s="309"/>
      <c r="Z45" s="310"/>
      <c r="AA45" s="308"/>
      <c r="AB45" s="305"/>
      <c r="AC45" s="305"/>
      <c r="AD45" s="305"/>
      <c r="AE45" s="300" t="e">
        <f t="shared" si="16"/>
        <v>#DIV/0!</v>
      </c>
      <c r="AF45" s="301"/>
    </row>
    <row r="46" spans="1:32" s="6" customFormat="1" ht="15" customHeight="1" x14ac:dyDescent="0.2">
      <c r="A46" s="26" t="s">
        <v>105</v>
      </c>
      <c r="B46" s="306"/>
      <c r="C46" s="306"/>
      <c r="D46" s="306"/>
      <c r="E46" s="306"/>
      <c r="F46" s="306"/>
      <c r="G46" s="306"/>
      <c r="H46" s="306"/>
      <c r="I46" s="302"/>
      <c r="J46" s="302"/>
      <c r="K46" s="302"/>
      <c r="L46" s="302"/>
      <c r="M46" s="305"/>
      <c r="N46" s="305"/>
      <c r="O46" s="305"/>
      <c r="P46" s="305"/>
      <c r="Q46" s="305"/>
      <c r="R46" s="305"/>
      <c r="S46" s="305"/>
      <c r="T46" s="309" t="e">
        <f t="shared" si="14"/>
        <v>#DIV/0!</v>
      </c>
      <c r="U46" s="309"/>
      <c r="V46" s="309"/>
      <c r="W46" s="309">
        <f t="shared" si="15"/>
        <v>0</v>
      </c>
      <c r="X46" s="309"/>
      <c r="Y46" s="309"/>
      <c r="Z46" s="310"/>
      <c r="AA46" s="308"/>
      <c r="AB46" s="305"/>
      <c r="AC46" s="305"/>
      <c r="AD46" s="305"/>
      <c r="AE46" s="300" t="e">
        <f t="shared" si="16"/>
        <v>#DIV/0!</v>
      </c>
      <c r="AF46" s="301"/>
    </row>
    <row r="47" spans="1:32" s="6" customFormat="1" ht="15" customHeight="1" x14ac:dyDescent="0.2">
      <c r="A47" s="26" t="s">
        <v>106</v>
      </c>
      <c r="B47" s="306"/>
      <c r="C47" s="306"/>
      <c r="D47" s="306"/>
      <c r="E47" s="306"/>
      <c r="F47" s="306"/>
      <c r="G47" s="306"/>
      <c r="H47" s="306"/>
      <c r="I47" s="302"/>
      <c r="J47" s="302"/>
      <c r="K47" s="302"/>
      <c r="L47" s="302"/>
      <c r="M47" s="305"/>
      <c r="N47" s="305"/>
      <c r="O47" s="305"/>
      <c r="P47" s="305"/>
      <c r="Q47" s="305"/>
      <c r="R47" s="305"/>
      <c r="S47" s="305"/>
      <c r="T47" s="309" t="e">
        <f t="shared" si="14"/>
        <v>#DIV/0!</v>
      </c>
      <c r="U47" s="309"/>
      <c r="V47" s="309"/>
      <c r="W47" s="309">
        <f t="shared" si="15"/>
        <v>0</v>
      </c>
      <c r="X47" s="309"/>
      <c r="Y47" s="309"/>
      <c r="Z47" s="310"/>
      <c r="AA47" s="308"/>
      <c r="AB47" s="305"/>
      <c r="AC47" s="305"/>
      <c r="AD47" s="305"/>
      <c r="AE47" s="300" t="e">
        <f t="shared" si="16"/>
        <v>#DIV/0!</v>
      </c>
      <c r="AF47" s="301"/>
    </row>
    <row r="48" spans="1:32" s="6" customFormat="1" ht="15" customHeight="1" x14ac:dyDescent="0.2">
      <c r="A48" s="26" t="s">
        <v>107</v>
      </c>
      <c r="B48" s="306"/>
      <c r="C48" s="306"/>
      <c r="D48" s="306"/>
      <c r="E48" s="306"/>
      <c r="F48" s="306"/>
      <c r="G48" s="306"/>
      <c r="H48" s="306"/>
      <c r="I48" s="302"/>
      <c r="J48" s="302"/>
      <c r="K48" s="302"/>
      <c r="L48" s="302"/>
      <c r="M48" s="305"/>
      <c r="N48" s="305"/>
      <c r="O48" s="305"/>
      <c r="P48" s="305"/>
      <c r="Q48" s="305"/>
      <c r="R48" s="305"/>
      <c r="S48" s="305"/>
      <c r="T48" s="309" t="e">
        <f t="shared" si="12"/>
        <v>#DIV/0!</v>
      </c>
      <c r="U48" s="309"/>
      <c r="V48" s="309"/>
      <c r="W48" s="309">
        <f t="shared" si="13"/>
        <v>0</v>
      </c>
      <c r="X48" s="309"/>
      <c r="Y48" s="309"/>
      <c r="Z48" s="310"/>
      <c r="AA48" s="308"/>
      <c r="AB48" s="305"/>
      <c r="AC48" s="305"/>
      <c r="AD48" s="305"/>
      <c r="AE48" s="300" t="e">
        <f>AA48/W48</f>
        <v>#DIV/0!</v>
      </c>
      <c r="AF48" s="301"/>
    </row>
    <row r="49" spans="1:32" s="6" customFormat="1" ht="15" customHeight="1" x14ac:dyDescent="0.2">
      <c r="A49" s="26" t="s">
        <v>108</v>
      </c>
      <c r="B49" s="306"/>
      <c r="C49" s="306"/>
      <c r="D49" s="306"/>
      <c r="E49" s="306"/>
      <c r="F49" s="306"/>
      <c r="G49" s="306"/>
      <c r="H49" s="306"/>
      <c r="I49" s="302"/>
      <c r="J49" s="302"/>
      <c r="K49" s="302"/>
      <c r="L49" s="302"/>
      <c r="M49" s="305"/>
      <c r="N49" s="305"/>
      <c r="O49" s="305"/>
      <c r="P49" s="305"/>
      <c r="Q49" s="305"/>
      <c r="R49" s="305"/>
      <c r="S49" s="305"/>
      <c r="T49" s="309" t="e">
        <f t="shared" si="12"/>
        <v>#DIV/0!</v>
      </c>
      <c r="U49" s="309"/>
      <c r="V49" s="309"/>
      <c r="W49" s="309">
        <f t="shared" si="13"/>
        <v>0</v>
      </c>
      <c r="X49" s="309"/>
      <c r="Y49" s="309"/>
      <c r="Z49" s="310"/>
      <c r="AA49" s="308"/>
      <c r="AB49" s="305"/>
      <c r="AC49" s="305"/>
      <c r="AD49" s="305"/>
      <c r="AE49" s="300" t="e">
        <f>AA49/W49</f>
        <v>#DIV/0!</v>
      </c>
      <c r="AF49" s="301"/>
    </row>
    <row r="50" spans="1:32" s="6" customFormat="1" ht="15" customHeight="1" thickBot="1" x14ac:dyDescent="0.25">
      <c r="A50" s="264" t="s">
        <v>111</v>
      </c>
      <c r="B50" s="265"/>
      <c r="C50" s="265"/>
      <c r="D50" s="265"/>
      <c r="E50" s="265"/>
      <c r="F50" s="265"/>
      <c r="G50" s="265"/>
      <c r="H50" s="265"/>
      <c r="I50" s="315">
        <f>SUM(I30:J49)</f>
        <v>0</v>
      </c>
      <c r="J50" s="315"/>
      <c r="K50" s="315">
        <f>SUM(K30:L49)</f>
        <v>0</v>
      </c>
      <c r="L50" s="315"/>
      <c r="M50" s="247"/>
      <c r="N50" s="247"/>
      <c r="O50" s="247"/>
      <c r="P50" s="247">
        <f>SUM(P30:S49)</f>
        <v>0</v>
      </c>
      <c r="Q50" s="247"/>
      <c r="R50" s="247"/>
      <c r="S50" s="247"/>
      <c r="T50" s="316"/>
      <c r="U50" s="316"/>
      <c r="V50" s="316"/>
      <c r="W50" s="247">
        <f>SUM(W30:Z49)</f>
        <v>0</v>
      </c>
      <c r="X50" s="247"/>
      <c r="Y50" s="247"/>
      <c r="Z50" s="358"/>
      <c r="AA50" s="249">
        <f>SUM(AA30:AD49)</f>
        <v>0</v>
      </c>
      <c r="AB50" s="247"/>
      <c r="AC50" s="247"/>
      <c r="AD50" s="247"/>
      <c r="AE50" s="250" t="e">
        <f>AA50/W50</f>
        <v>#DIV/0!</v>
      </c>
      <c r="AF50" s="251"/>
    </row>
    <row r="51" spans="1:32" s="6" customFormat="1" ht="21" customHeight="1" x14ac:dyDescent="0.2">
      <c r="A51" s="303" t="s">
        <v>112</v>
      </c>
      <c r="B51" s="304"/>
      <c r="C51" s="304"/>
      <c r="D51" s="304"/>
      <c r="E51" s="304"/>
      <c r="F51" s="304"/>
      <c r="G51" s="304"/>
      <c r="H51" s="304"/>
      <c r="I51" s="311" t="s">
        <v>113</v>
      </c>
      <c r="J51" s="311"/>
      <c r="K51" s="311"/>
      <c r="L51" s="311" t="s">
        <v>114</v>
      </c>
      <c r="M51" s="311"/>
      <c r="N51" s="311"/>
      <c r="O51" s="311" t="s">
        <v>115</v>
      </c>
      <c r="P51" s="311"/>
      <c r="Q51" s="311"/>
      <c r="R51" s="311"/>
      <c r="S51" s="311" t="s">
        <v>116</v>
      </c>
      <c r="T51" s="311"/>
      <c r="U51" s="311"/>
      <c r="V51" s="311"/>
      <c r="W51" s="252" t="s">
        <v>131</v>
      </c>
      <c r="X51" s="252"/>
      <c r="Y51" s="252"/>
      <c r="Z51" s="253"/>
      <c r="AA51" s="256" t="s">
        <v>86</v>
      </c>
      <c r="AB51" s="257"/>
      <c r="AC51" s="257"/>
      <c r="AD51" s="257"/>
      <c r="AE51" s="257"/>
      <c r="AF51" s="258"/>
    </row>
    <row r="52" spans="1:32" s="6" customFormat="1" ht="21" customHeight="1" x14ac:dyDescent="0.2">
      <c r="A52" s="17" t="s">
        <v>87</v>
      </c>
      <c r="B52" s="307" t="s">
        <v>88</v>
      </c>
      <c r="C52" s="307"/>
      <c r="D52" s="307"/>
      <c r="E52" s="307"/>
      <c r="F52" s="307"/>
      <c r="G52" s="307"/>
      <c r="H52" s="307"/>
      <c r="I52" s="312"/>
      <c r="J52" s="312"/>
      <c r="K52" s="312"/>
      <c r="L52" s="312"/>
      <c r="M52" s="312"/>
      <c r="N52" s="312"/>
      <c r="O52" s="312"/>
      <c r="P52" s="312"/>
      <c r="Q52" s="312"/>
      <c r="R52" s="312"/>
      <c r="S52" s="312"/>
      <c r="T52" s="312"/>
      <c r="U52" s="312"/>
      <c r="V52" s="312"/>
      <c r="W52" s="254"/>
      <c r="X52" s="254"/>
      <c r="Y52" s="254"/>
      <c r="Z52" s="255"/>
      <c r="AA52" s="259" t="s">
        <v>20</v>
      </c>
      <c r="AB52" s="260"/>
      <c r="AC52" s="260"/>
      <c r="AD52" s="260"/>
      <c r="AE52" s="260" t="s">
        <v>21</v>
      </c>
      <c r="AF52" s="261"/>
    </row>
    <row r="53" spans="1:32" s="6" customFormat="1" ht="15" customHeight="1" x14ac:dyDescent="0.2">
      <c r="A53" s="15" t="s">
        <v>89</v>
      </c>
      <c r="B53" s="306"/>
      <c r="C53" s="306"/>
      <c r="D53" s="306"/>
      <c r="E53" s="306"/>
      <c r="F53" s="306"/>
      <c r="G53" s="306"/>
      <c r="H53" s="306"/>
      <c r="I53" s="327">
        <f>L53/2008</f>
        <v>0</v>
      </c>
      <c r="J53" s="327"/>
      <c r="K53" s="327"/>
      <c r="L53" s="357"/>
      <c r="M53" s="806"/>
      <c r="N53" s="806"/>
      <c r="O53" s="357"/>
      <c r="P53" s="806"/>
      <c r="Q53" s="806"/>
      <c r="R53" s="356"/>
      <c r="S53" s="353"/>
      <c r="T53" s="354"/>
      <c r="U53" s="354"/>
      <c r="V53" s="355"/>
      <c r="W53" s="309">
        <f>(L53*O53)+S53</f>
        <v>0</v>
      </c>
      <c r="X53" s="309"/>
      <c r="Y53" s="309"/>
      <c r="Z53" s="310"/>
      <c r="AA53" s="308"/>
      <c r="AB53" s="305"/>
      <c r="AC53" s="305"/>
      <c r="AD53" s="305"/>
      <c r="AE53" s="300" t="e">
        <f t="shared" ref="AE53:AE73" si="17">AA53/W53</f>
        <v>#DIV/0!</v>
      </c>
      <c r="AF53" s="301"/>
    </row>
    <row r="54" spans="1:32" s="6" customFormat="1" ht="15" customHeight="1" x14ac:dyDescent="0.2">
      <c r="A54" s="15" t="s">
        <v>90</v>
      </c>
      <c r="B54" s="306"/>
      <c r="C54" s="306"/>
      <c r="D54" s="306"/>
      <c r="E54" s="306"/>
      <c r="F54" s="306"/>
      <c r="G54" s="306"/>
      <c r="H54" s="306"/>
      <c r="I54" s="327">
        <f t="shared" ref="I54:I72" si="18">L54/2008</f>
        <v>0</v>
      </c>
      <c r="J54" s="327"/>
      <c r="K54" s="327"/>
      <c r="L54" s="302"/>
      <c r="M54" s="302"/>
      <c r="N54" s="302"/>
      <c r="O54" s="302"/>
      <c r="P54" s="302"/>
      <c r="Q54" s="302"/>
      <c r="R54" s="302"/>
      <c r="S54" s="305"/>
      <c r="T54" s="305"/>
      <c r="U54" s="305"/>
      <c r="V54" s="305"/>
      <c r="W54" s="309">
        <f t="shared" ref="W54:W72" si="19">(L54*O54)+S54</f>
        <v>0</v>
      </c>
      <c r="X54" s="309"/>
      <c r="Y54" s="309"/>
      <c r="Z54" s="310"/>
      <c r="AA54" s="308"/>
      <c r="AB54" s="305"/>
      <c r="AC54" s="305"/>
      <c r="AD54" s="305"/>
      <c r="AE54" s="300" t="e">
        <f t="shared" si="17"/>
        <v>#DIV/0!</v>
      </c>
      <c r="AF54" s="301"/>
    </row>
    <row r="55" spans="1:32" s="6" customFormat="1" ht="15" customHeight="1" x14ac:dyDescent="0.2">
      <c r="A55" s="15" t="s">
        <v>91</v>
      </c>
      <c r="B55" s="306"/>
      <c r="C55" s="306"/>
      <c r="D55" s="306"/>
      <c r="E55" s="306"/>
      <c r="F55" s="306"/>
      <c r="G55" s="306"/>
      <c r="H55" s="306"/>
      <c r="I55" s="327">
        <f t="shared" si="18"/>
        <v>0</v>
      </c>
      <c r="J55" s="327"/>
      <c r="K55" s="327"/>
      <c r="L55" s="302"/>
      <c r="M55" s="302"/>
      <c r="N55" s="302"/>
      <c r="O55" s="302"/>
      <c r="P55" s="302"/>
      <c r="Q55" s="302"/>
      <c r="R55" s="302"/>
      <c r="S55" s="305"/>
      <c r="T55" s="305"/>
      <c r="U55" s="305"/>
      <c r="V55" s="305"/>
      <c r="W55" s="309">
        <f t="shared" si="19"/>
        <v>0</v>
      </c>
      <c r="X55" s="309"/>
      <c r="Y55" s="309"/>
      <c r="Z55" s="310"/>
      <c r="AA55" s="308"/>
      <c r="AB55" s="305"/>
      <c r="AC55" s="305"/>
      <c r="AD55" s="305"/>
      <c r="AE55" s="300" t="e">
        <f t="shared" si="17"/>
        <v>#DIV/0!</v>
      </c>
      <c r="AF55" s="301"/>
    </row>
    <row r="56" spans="1:32" s="6" customFormat="1" ht="15" customHeight="1" x14ac:dyDescent="0.2">
      <c r="A56" s="15" t="s">
        <v>92</v>
      </c>
      <c r="B56" s="306"/>
      <c r="C56" s="306"/>
      <c r="D56" s="306"/>
      <c r="E56" s="306"/>
      <c r="F56" s="306"/>
      <c r="G56" s="306"/>
      <c r="H56" s="306"/>
      <c r="I56" s="327">
        <f t="shared" si="18"/>
        <v>0</v>
      </c>
      <c r="J56" s="327"/>
      <c r="K56" s="327"/>
      <c r="L56" s="302"/>
      <c r="M56" s="302"/>
      <c r="N56" s="302"/>
      <c r="O56" s="302"/>
      <c r="P56" s="302"/>
      <c r="Q56" s="302"/>
      <c r="R56" s="302"/>
      <c r="S56" s="305"/>
      <c r="T56" s="305"/>
      <c r="U56" s="305"/>
      <c r="V56" s="305"/>
      <c r="W56" s="309">
        <f t="shared" ref="W56:W59" si="20">(L56*O56)+S56</f>
        <v>0</v>
      </c>
      <c r="X56" s="309"/>
      <c r="Y56" s="309"/>
      <c r="Z56" s="310"/>
      <c r="AA56" s="308"/>
      <c r="AB56" s="305"/>
      <c r="AC56" s="305"/>
      <c r="AD56" s="305"/>
      <c r="AE56" s="300" t="e">
        <f t="shared" ref="AE56:AE59" si="21">AA56/W56</f>
        <v>#DIV/0!</v>
      </c>
      <c r="AF56" s="301"/>
    </row>
    <row r="57" spans="1:32" s="6" customFormat="1" ht="15" customHeight="1" x14ac:dyDescent="0.2">
      <c r="A57" s="15" t="s">
        <v>93</v>
      </c>
      <c r="B57" s="306"/>
      <c r="C57" s="306"/>
      <c r="D57" s="306"/>
      <c r="E57" s="306"/>
      <c r="F57" s="306"/>
      <c r="G57" s="306"/>
      <c r="H57" s="306"/>
      <c r="I57" s="327">
        <f t="shared" si="18"/>
        <v>0</v>
      </c>
      <c r="J57" s="327"/>
      <c r="K57" s="327"/>
      <c r="L57" s="302"/>
      <c r="M57" s="302"/>
      <c r="N57" s="302"/>
      <c r="O57" s="302"/>
      <c r="P57" s="302"/>
      <c r="Q57" s="302"/>
      <c r="R57" s="302"/>
      <c r="S57" s="305"/>
      <c r="T57" s="305"/>
      <c r="U57" s="305"/>
      <c r="V57" s="305"/>
      <c r="W57" s="309">
        <f t="shared" si="20"/>
        <v>0</v>
      </c>
      <c r="X57" s="309"/>
      <c r="Y57" s="309"/>
      <c r="Z57" s="310"/>
      <c r="AA57" s="308"/>
      <c r="AB57" s="305"/>
      <c r="AC57" s="305"/>
      <c r="AD57" s="305"/>
      <c r="AE57" s="300" t="e">
        <f t="shared" si="21"/>
        <v>#DIV/0!</v>
      </c>
      <c r="AF57" s="301"/>
    </row>
    <row r="58" spans="1:32" s="6" customFormat="1" ht="15" customHeight="1" x14ac:dyDescent="0.2">
      <c r="A58" s="15" t="s">
        <v>94</v>
      </c>
      <c r="B58" s="306"/>
      <c r="C58" s="306"/>
      <c r="D58" s="306"/>
      <c r="E58" s="306"/>
      <c r="F58" s="306"/>
      <c r="G58" s="306"/>
      <c r="H58" s="306"/>
      <c r="I58" s="327">
        <f t="shared" si="18"/>
        <v>0</v>
      </c>
      <c r="J58" s="327"/>
      <c r="K58" s="327"/>
      <c r="L58" s="302"/>
      <c r="M58" s="302"/>
      <c r="N58" s="302"/>
      <c r="O58" s="302"/>
      <c r="P58" s="302"/>
      <c r="Q58" s="302"/>
      <c r="R58" s="302"/>
      <c r="S58" s="305"/>
      <c r="T58" s="305"/>
      <c r="U58" s="305"/>
      <c r="V58" s="305"/>
      <c r="W58" s="309">
        <f t="shared" si="20"/>
        <v>0</v>
      </c>
      <c r="X58" s="309"/>
      <c r="Y58" s="309"/>
      <c r="Z58" s="310"/>
      <c r="AA58" s="308"/>
      <c r="AB58" s="305"/>
      <c r="AC58" s="305"/>
      <c r="AD58" s="305"/>
      <c r="AE58" s="300" t="e">
        <f t="shared" si="21"/>
        <v>#DIV/0!</v>
      </c>
      <c r="AF58" s="301"/>
    </row>
    <row r="59" spans="1:32" s="6" customFormat="1" ht="15" customHeight="1" x14ac:dyDescent="0.2">
      <c r="A59" s="15" t="s">
        <v>95</v>
      </c>
      <c r="B59" s="306"/>
      <c r="C59" s="306"/>
      <c r="D59" s="306"/>
      <c r="E59" s="306"/>
      <c r="F59" s="306"/>
      <c r="G59" s="306"/>
      <c r="H59" s="306"/>
      <c r="I59" s="327">
        <f t="shared" si="18"/>
        <v>0</v>
      </c>
      <c r="J59" s="327"/>
      <c r="K59" s="327"/>
      <c r="L59" s="302"/>
      <c r="M59" s="302"/>
      <c r="N59" s="302"/>
      <c r="O59" s="302"/>
      <c r="P59" s="302"/>
      <c r="Q59" s="302"/>
      <c r="R59" s="302"/>
      <c r="S59" s="305"/>
      <c r="T59" s="305"/>
      <c r="U59" s="305"/>
      <c r="V59" s="305"/>
      <c r="W59" s="309">
        <f t="shared" si="20"/>
        <v>0</v>
      </c>
      <c r="X59" s="309"/>
      <c r="Y59" s="309"/>
      <c r="Z59" s="310"/>
      <c r="AA59" s="308"/>
      <c r="AB59" s="305"/>
      <c r="AC59" s="305"/>
      <c r="AD59" s="305"/>
      <c r="AE59" s="300" t="e">
        <f t="shared" si="21"/>
        <v>#DIV/0!</v>
      </c>
      <c r="AF59" s="301"/>
    </row>
    <row r="60" spans="1:32" s="6" customFormat="1" ht="15" customHeight="1" x14ac:dyDescent="0.2">
      <c r="A60" s="15" t="s">
        <v>96</v>
      </c>
      <c r="B60" s="306"/>
      <c r="C60" s="306"/>
      <c r="D60" s="306"/>
      <c r="E60" s="306"/>
      <c r="F60" s="306"/>
      <c r="G60" s="306"/>
      <c r="H60" s="306"/>
      <c r="I60" s="327">
        <f t="shared" si="18"/>
        <v>0</v>
      </c>
      <c r="J60" s="327"/>
      <c r="K60" s="327"/>
      <c r="L60" s="302"/>
      <c r="M60" s="302"/>
      <c r="N60" s="302"/>
      <c r="O60" s="302"/>
      <c r="P60" s="302"/>
      <c r="Q60" s="302"/>
      <c r="R60" s="302"/>
      <c r="S60" s="305"/>
      <c r="T60" s="305"/>
      <c r="U60" s="305"/>
      <c r="V60" s="305"/>
      <c r="W60" s="309">
        <f t="shared" si="19"/>
        <v>0</v>
      </c>
      <c r="X60" s="309"/>
      <c r="Y60" s="309"/>
      <c r="Z60" s="310"/>
      <c r="AA60" s="308"/>
      <c r="AB60" s="305"/>
      <c r="AC60" s="305"/>
      <c r="AD60" s="305"/>
      <c r="AE60" s="300" t="e">
        <f t="shared" si="17"/>
        <v>#DIV/0!</v>
      </c>
      <c r="AF60" s="301"/>
    </row>
    <row r="61" spans="1:32" s="6" customFormat="1" ht="15" customHeight="1" x14ac:dyDescent="0.2">
      <c r="A61" s="15" t="s">
        <v>97</v>
      </c>
      <c r="B61" s="306"/>
      <c r="C61" s="306"/>
      <c r="D61" s="306"/>
      <c r="E61" s="306"/>
      <c r="F61" s="306"/>
      <c r="G61" s="306"/>
      <c r="H61" s="306"/>
      <c r="I61" s="327">
        <f t="shared" si="18"/>
        <v>0</v>
      </c>
      <c r="J61" s="327"/>
      <c r="K61" s="327"/>
      <c r="L61" s="302"/>
      <c r="M61" s="302"/>
      <c r="N61" s="302"/>
      <c r="O61" s="302"/>
      <c r="P61" s="302"/>
      <c r="Q61" s="302"/>
      <c r="R61" s="302"/>
      <c r="S61" s="305"/>
      <c r="T61" s="305"/>
      <c r="U61" s="305"/>
      <c r="V61" s="305"/>
      <c r="W61" s="309">
        <f t="shared" ref="W61:W70" si="22">(L61*O61)+S61</f>
        <v>0</v>
      </c>
      <c r="X61" s="309"/>
      <c r="Y61" s="309"/>
      <c r="Z61" s="310"/>
      <c r="AA61" s="308"/>
      <c r="AB61" s="305"/>
      <c r="AC61" s="305"/>
      <c r="AD61" s="305"/>
      <c r="AE61" s="300" t="e">
        <f t="shared" ref="AE61:AE70" si="23">AA61/W61</f>
        <v>#DIV/0!</v>
      </c>
      <c r="AF61" s="301"/>
    </row>
    <row r="62" spans="1:32" s="6" customFormat="1" ht="15" customHeight="1" x14ac:dyDescent="0.2">
      <c r="A62" s="15" t="s">
        <v>98</v>
      </c>
      <c r="B62" s="306"/>
      <c r="C62" s="306"/>
      <c r="D62" s="306"/>
      <c r="E62" s="306"/>
      <c r="F62" s="306"/>
      <c r="G62" s="306"/>
      <c r="H62" s="306"/>
      <c r="I62" s="327">
        <f t="shared" si="18"/>
        <v>0</v>
      </c>
      <c r="J62" s="327"/>
      <c r="K62" s="327"/>
      <c r="L62" s="302"/>
      <c r="M62" s="302"/>
      <c r="N62" s="302"/>
      <c r="O62" s="302"/>
      <c r="P62" s="302"/>
      <c r="Q62" s="302"/>
      <c r="R62" s="302"/>
      <c r="S62" s="305"/>
      <c r="T62" s="305"/>
      <c r="U62" s="305"/>
      <c r="V62" s="305"/>
      <c r="W62" s="309">
        <f t="shared" si="22"/>
        <v>0</v>
      </c>
      <c r="X62" s="309"/>
      <c r="Y62" s="309"/>
      <c r="Z62" s="310"/>
      <c r="AA62" s="308"/>
      <c r="AB62" s="305"/>
      <c r="AC62" s="305"/>
      <c r="AD62" s="305"/>
      <c r="AE62" s="300" t="e">
        <f t="shared" si="23"/>
        <v>#DIV/0!</v>
      </c>
      <c r="AF62" s="301"/>
    </row>
    <row r="63" spans="1:32" s="6" customFormat="1" ht="15" customHeight="1" x14ac:dyDescent="0.2">
      <c r="A63" s="15" t="s">
        <v>99</v>
      </c>
      <c r="B63" s="306"/>
      <c r="C63" s="306"/>
      <c r="D63" s="306"/>
      <c r="E63" s="306"/>
      <c r="F63" s="306"/>
      <c r="G63" s="306"/>
      <c r="H63" s="306"/>
      <c r="I63" s="327">
        <f t="shared" si="18"/>
        <v>0</v>
      </c>
      <c r="J63" s="327"/>
      <c r="K63" s="327"/>
      <c r="L63" s="302"/>
      <c r="M63" s="302"/>
      <c r="N63" s="302"/>
      <c r="O63" s="302"/>
      <c r="P63" s="302"/>
      <c r="Q63" s="302"/>
      <c r="R63" s="302"/>
      <c r="S63" s="305"/>
      <c r="T63" s="305"/>
      <c r="U63" s="305"/>
      <c r="V63" s="305"/>
      <c r="W63" s="309">
        <f t="shared" si="22"/>
        <v>0</v>
      </c>
      <c r="X63" s="309"/>
      <c r="Y63" s="309"/>
      <c r="Z63" s="310"/>
      <c r="AA63" s="308"/>
      <c r="AB63" s="305"/>
      <c r="AC63" s="305"/>
      <c r="AD63" s="305"/>
      <c r="AE63" s="300" t="e">
        <f t="shared" si="23"/>
        <v>#DIV/0!</v>
      </c>
      <c r="AF63" s="301"/>
    </row>
    <row r="64" spans="1:32" s="6" customFormat="1" ht="15" customHeight="1" x14ac:dyDescent="0.2">
      <c r="A64" s="15" t="s">
        <v>100</v>
      </c>
      <c r="B64" s="306"/>
      <c r="C64" s="306"/>
      <c r="D64" s="306"/>
      <c r="E64" s="306"/>
      <c r="F64" s="306"/>
      <c r="G64" s="306"/>
      <c r="H64" s="306"/>
      <c r="I64" s="327">
        <f t="shared" si="18"/>
        <v>0</v>
      </c>
      <c r="J64" s="327"/>
      <c r="K64" s="327"/>
      <c r="L64" s="302"/>
      <c r="M64" s="302"/>
      <c r="N64" s="302"/>
      <c r="O64" s="302"/>
      <c r="P64" s="302"/>
      <c r="Q64" s="302"/>
      <c r="R64" s="302"/>
      <c r="S64" s="305"/>
      <c r="T64" s="305"/>
      <c r="U64" s="305"/>
      <c r="V64" s="305"/>
      <c r="W64" s="309">
        <f t="shared" si="22"/>
        <v>0</v>
      </c>
      <c r="X64" s="309"/>
      <c r="Y64" s="309"/>
      <c r="Z64" s="310"/>
      <c r="AA64" s="308"/>
      <c r="AB64" s="305"/>
      <c r="AC64" s="305"/>
      <c r="AD64" s="305"/>
      <c r="AE64" s="300" t="e">
        <f t="shared" si="23"/>
        <v>#DIV/0!</v>
      </c>
      <c r="AF64" s="301"/>
    </row>
    <row r="65" spans="1:32" s="6" customFormat="1" ht="15" customHeight="1" x14ac:dyDescent="0.2">
      <c r="A65" s="15" t="s">
        <v>101</v>
      </c>
      <c r="B65" s="306"/>
      <c r="C65" s="306"/>
      <c r="D65" s="306"/>
      <c r="E65" s="306"/>
      <c r="F65" s="306"/>
      <c r="G65" s="306"/>
      <c r="H65" s="306"/>
      <c r="I65" s="327">
        <f t="shared" si="18"/>
        <v>0</v>
      </c>
      <c r="J65" s="327"/>
      <c r="K65" s="327"/>
      <c r="L65" s="302"/>
      <c r="M65" s="302"/>
      <c r="N65" s="302"/>
      <c r="O65" s="302"/>
      <c r="P65" s="302"/>
      <c r="Q65" s="302"/>
      <c r="R65" s="302"/>
      <c r="S65" s="305"/>
      <c r="T65" s="305"/>
      <c r="U65" s="305"/>
      <c r="V65" s="305"/>
      <c r="W65" s="309">
        <f t="shared" si="22"/>
        <v>0</v>
      </c>
      <c r="X65" s="309"/>
      <c r="Y65" s="309"/>
      <c r="Z65" s="310"/>
      <c r="AA65" s="308"/>
      <c r="AB65" s="305"/>
      <c r="AC65" s="305"/>
      <c r="AD65" s="305"/>
      <c r="AE65" s="300" t="e">
        <f t="shared" si="23"/>
        <v>#DIV/0!</v>
      </c>
      <c r="AF65" s="301"/>
    </row>
    <row r="66" spans="1:32" s="6" customFormat="1" ht="15" customHeight="1" x14ac:dyDescent="0.2">
      <c r="A66" s="15" t="s">
        <v>102</v>
      </c>
      <c r="B66" s="306"/>
      <c r="C66" s="306"/>
      <c r="D66" s="306"/>
      <c r="E66" s="306"/>
      <c r="F66" s="306"/>
      <c r="G66" s="306"/>
      <c r="H66" s="306"/>
      <c r="I66" s="327">
        <f t="shared" si="18"/>
        <v>0</v>
      </c>
      <c r="J66" s="327"/>
      <c r="K66" s="327"/>
      <c r="L66" s="302"/>
      <c r="M66" s="302"/>
      <c r="N66" s="302"/>
      <c r="O66" s="302"/>
      <c r="P66" s="302"/>
      <c r="Q66" s="302"/>
      <c r="R66" s="302"/>
      <c r="S66" s="305"/>
      <c r="T66" s="305"/>
      <c r="U66" s="305"/>
      <c r="V66" s="305"/>
      <c r="W66" s="309">
        <f t="shared" si="22"/>
        <v>0</v>
      </c>
      <c r="X66" s="309"/>
      <c r="Y66" s="309"/>
      <c r="Z66" s="310"/>
      <c r="AA66" s="308"/>
      <c r="AB66" s="305"/>
      <c r="AC66" s="305"/>
      <c r="AD66" s="305"/>
      <c r="AE66" s="300" t="e">
        <f t="shared" si="23"/>
        <v>#DIV/0!</v>
      </c>
      <c r="AF66" s="301"/>
    </row>
    <row r="67" spans="1:32" s="6" customFormat="1" ht="15" customHeight="1" x14ac:dyDescent="0.2">
      <c r="A67" s="15" t="s">
        <v>103</v>
      </c>
      <c r="B67" s="306"/>
      <c r="C67" s="306"/>
      <c r="D67" s="306"/>
      <c r="E67" s="306"/>
      <c r="F67" s="306"/>
      <c r="G67" s="306"/>
      <c r="H67" s="306"/>
      <c r="I67" s="327">
        <f t="shared" si="18"/>
        <v>0</v>
      </c>
      <c r="J67" s="327"/>
      <c r="K67" s="327"/>
      <c r="L67" s="302"/>
      <c r="M67" s="302"/>
      <c r="N67" s="302"/>
      <c r="O67" s="302"/>
      <c r="P67" s="302"/>
      <c r="Q67" s="302"/>
      <c r="R67" s="302"/>
      <c r="S67" s="305"/>
      <c r="T67" s="305"/>
      <c r="U67" s="305"/>
      <c r="V67" s="305"/>
      <c r="W67" s="309">
        <f t="shared" si="22"/>
        <v>0</v>
      </c>
      <c r="X67" s="309"/>
      <c r="Y67" s="309"/>
      <c r="Z67" s="310"/>
      <c r="AA67" s="308"/>
      <c r="AB67" s="305"/>
      <c r="AC67" s="305"/>
      <c r="AD67" s="305"/>
      <c r="AE67" s="300" t="e">
        <f t="shared" si="23"/>
        <v>#DIV/0!</v>
      </c>
      <c r="AF67" s="301"/>
    </row>
    <row r="68" spans="1:32" s="6" customFormat="1" ht="15" customHeight="1" x14ac:dyDescent="0.2">
      <c r="A68" s="15" t="s">
        <v>104</v>
      </c>
      <c r="B68" s="306"/>
      <c r="C68" s="306"/>
      <c r="D68" s="306"/>
      <c r="E68" s="306"/>
      <c r="F68" s="306"/>
      <c r="G68" s="306"/>
      <c r="H68" s="306"/>
      <c r="I68" s="327">
        <f t="shared" si="18"/>
        <v>0</v>
      </c>
      <c r="J68" s="327"/>
      <c r="K68" s="327"/>
      <c r="L68" s="302"/>
      <c r="M68" s="302"/>
      <c r="N68" s="302"/>
      <c r="O68" s="302"/>
      <c r="P68" s="302"/>
      <c r="Q68" s="302"/>
      <c r="R68" s="302"/>
      <c r="S68" s="305"/>
      <c r="T68" s="305"/>
      <c r="U68" s="305"/>
      <c r="V68" s="305"/>
      <c r="W68" s="309">
        <f t="shared" si="22"/>
        <v>0</v>
      </c>
      <c r="X68" s="309"/>
      <c r="Y68" s="309"/>
      <c r="Z68" s="310"/>
      <c r="AA68" s="308"/>
      <c r="AB68" s="305"/>
      <c r="AC68" s="305"/>
      <c r="AD68" s="305"/>
      <c r="AE68" s="300" t="e">
        <f t="shared" si="23"/>
        <v>#DIV/0!</v>
      </c>
      <c r="AF68" s="301"/>
    </row>
    <row r="69" spans="1:32" s="6" customFormat="1" ht="15" customHeight="1" x14ac:dyDescent="0.2">
      <c r="A69" s="15" t="s">
        <v>105</v>
      </c>
      <c r="B69" s="306"/>
      <c r="C69" s="306"/>
      <c r="D69" s="306"/>
      <c r="E69" s="306"/>
      <c r="F69" s="306"/>
      <c r="G69" s="306"/>
      <c r="H69" s="306"/>
      <c r="I69" s="327">
        <f t="shared" si="18"/>
        <v>0</v>
      </c>
      <c r="J69" s="327"/>
      <c r="K69" s="327"/>
      <c r="L69" s="302"/>
      <c r="M69" s="302"/>
      <c r="N69" s="302"/>
      <c r="O69" s="302"/>
      <c r="P69" s="302"/>
      <c r="Q69" s="302"/>
      <c r="R69" s="302"/>
      <c r="S69" s="305"/>
      <c r="T69" s="305"/>
      <c r="U69" s="305"/>
      <c r="V69" s="305"/>
      <c r="W69" s="309">
        <f t="shared" si="22"/>
        <v>0</v>
      </c>
      <c r="X69" s="309"/>
      <c r="Y69" s="309"/>
      <c r="Z69" s="310"/>
      <c r="AA69" s="308"/>
      <c r="AB69" s="305"/>
      <c r="AC69" s="305"/>
      <c r="AD69" s="305"/>
      <c r="AE69" s="300" t="e">
        <f t="shared" si="23"/>
        <v>#DIV/0!</v>
      </c>
      <c r="AF69" s="301"/>
    </row>
    <row r="70" spans="1:32" s="6" customFormat="1" ht="15" customHeight="1" x14ac:dyDescent="0.2">
      <c r="A70" s="15" t="s">
        <v>106</v>
      </c>
      <c r="B70" s="306"/>
      <c r="C70" s="306"/>
      <c r="D70" s="306"/>
      <c r="E70" s="306"/>
      <c r="F70" s="306"/>
      <c r="G70" s="306"/>
      <c r="H70" s="306"/>
      <c r="I70" s="327">
        <f t="shared" si="18"/>
        <v>0</v>
      </c>
      <c r="J70" s="327"/>
      <c r="K70" s="327"/>
      <c r="L70" s="302"/>
      <c r="M70" s="302"/>
      <c r="N70" s="302"/>
      <c r="O70" s="302"/>
      <c r="P70" s="302"/>
      <c r="Q70" s="302"/>
      <c r="R70" s="302"/>
      <c r="S70" s="305"/>
      <c r="T70" s="305"/>
      <c r="U70" s="305"/>
      <c r="V70" s="305"/>
      <c r="W70" s="309">
        <f t="shared" si="22"/>
        <v>0</v>
      </c>
      <c r="X70" s="309"/>
      <c r="Y70" s="309"/>
      <c r="Z70" s="310"/>
      <c r="AA70" s="308"/>
      <c r="AB70" s="305"/>
      <c r="AC70" s="305"/>
      <c r="AD70" s="305"/>
      <c r="AE70" s="300" t="e">
        <f t="shared" si="23"/>
        <v>#DIV/0!</v>
      </c>
      <c r="AF70" s="301"/>
    </row>
    <row r="71" spans="1:32" s="6" customFormat="1" ht="15" customHeight="1" x14ac:dyDescent="0.2">
      <c r="A71" s="15" t="s">
        <v>107</v>
      </c>
      <c r="B71" s="306"/>
      <c r="C71" s="306"/>
      <c r="D71" s="306"/>
      <c r="E71" s="306"/>
      <c r="F71" s="306"/>
      <c r="G71" s="306"/>
      <c r="H71" s="306"/>
      <c r="I71" s="327">
        <f t="shared" si="18"/>
        <v>0</v>
      </c>
      <c r="J71" s="327"/>
      <c r="K71" s="327"/>
      <c r="L71" s="302"/>
      <c r="M71" s="302"/>
      <c r="N71" s="302"/>
      <c r="O71" s="302"/>
      <c r="P71" s="302"/>
      <c r="Q71" s="302"/>
      <c r="R71" s="302"/>
      <c r="S71" s="305"/>
      <c r="T71" s="305"/>
      <c r="U71" s="305"/>
      <c r="V71" s="305"/>
      <c r="W71" s="309">
        <f t="shared" si="19"/>
        <v>0</v>
      </c>
      <c r="X71" s="309"/>
      <c r="Y71" s="309"/>
      <c r="Z71" s="310"/>
      <c r="AA71" s="308"/>
      <c r="AB71" s="305"/>
      <c r="AC71" s="305"/>
      <c r="AD71" s="305"/>
      <c r="AE71" s="300" t="e">
        <f t="shared" si="17"/>
        <v>#DIV/0!</v>
      </c>
      <c r="AF71" s="301"/>
    </row>
    <row r="72" spans="1:32" s="6" customFormat="1" ht="15" customHeight="1" x14ac:dyDescent="0.2">
      <c r="A72" s="15" t="s">
        <v>108</v>
      </c>
      <c r="B72" s="306"/>
      <c r="C72" s="306"/>
      <c r="D72" s="306"/>
      <c r="E72" s="306"/>
      <c r="F72" s="306"/>
      <c r="G72" s="306"/>
      <c r="H72" s="306"/>
      <c r="I72" s="327">
        <f t="shared" si="18"/>
        <v>0</v>
      </c>
      <c r="J72" s="327"/>
      <c r="K72" s="327"/>
      <c r="L72" s="302"/>
      <c r="M72" s="302"/>
      <c r="N72" s="302"/>
      <c r="O72" s="302"/>
      <c r="P72" s="302"/>
      <c r="Q72" s="302"/>
      <c r="R72" s="302"/>
      <c r="S72" s="305"/>
      <c r="T72" s="305"/>
      <c r="U72" s="305"/>
      <c r="V72" s="305"/>
      <c r="W72" s="309">
        <f t="shared" si="19"/>
        <v>0</v>
      </c>
      <c r="X72" s="309"/>
      <c r="Y72" s="309"/>
      <c r="Z72" s="310"/>
      <c r="AA72" s="308"/>
      <c r="AB72" s="305"/>
      <c r="AC72" s="305"/>
      <c r="AD72" s="305"/>
      <c r="AE72" s="300" t="e">
        <f t="shared" si="17"/>
        <v>#DIV/0!</v>
      </c>
      <c r="AF72" s="301"/>
    </row>
    <row r="73" spans="1:32" s="6" customFormat="1" ht="15" customHeight="1" thickBot="1" x14ac:dyDescent="0.25">
      <c r="A73" s="264" t="s">
        <v>117</v>
      </c>
      <c r="B73" s="265"/>
      <c r="C73" s="265"/>
      <c r="D73" s="265"/>
      <c r="E73" s="265"/>
      <c r="F73" s="265"/>
      <c r="G73" s="265"/>
      <c r="H73" s="265"/>
      <c r="I73" s="266">
        <f>SUM(I53:K72)</f>
        <v>0</v>
      </c>
      <c r="J73" s="266"/>
      <c r="K73" s="266"/>
      <c r="L73" s="262">
        <f>SUM(L53:N72)</f>
        <v>0</v>
      </c>
      <c r="M73" s="263"/>
      <c r="N73" s="263"/>
      <c r="O73" s="262"/>
      <c r="P73" s="263"/>
      <c r="Q73" s="263"/>
      <c r="R73" s="263"/>
      <c r="S73" s="331">
        <f>SUM(S53:V72)</f>
        <v>0</v>
      </c>
      <c r="T73" s="332"/>
      <c r="U73" s="332"/>
      <c r="V73" s="333"/>
      <c r="W73" s="247">
        <f>SUM(W53:Z72)</f>
        <v>0</v>
      </c>
      <c r="X73" s="247"/>
      <c r="Y73" s="247"/>
      <c r="Z73" s="248"/>
      <c r="AA73" s="249">
        <f>SUM(AA53:AD72)</f>
        <v>0</v>
      </c>
      <c r="AB73" s="247"/>
      <c r="AC73" s="247"/>
      <c r="AD73" s="247"/>
      <c r="AE73" s="250" t="e">
        <f t="shared" si="17"/>
        <v>#DIV/0!</v>
      </c>
      <c r="AF73" s="251"/>
    </row>
    <row r="74" spans="1:32" s="6" customFormat="1" ht="21" customHeight="1" x14ac:dyDescent="0.2">
      <c r="A74" s="303" t="s">
        <v>118</v>
      </c>
      <c r="B74" s="304"/>
      <c r="C74" s="304"/>
      <c r="D74" s="304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252" t="s">
        <v>85</v>
      </c>
      <c r="X74" s="252"/>
      <c r="Y74" s="252"/>
      <c r="Z74" s="253"/>
      <c r="AA74" s="256" t="s">
        <v>86</v>
      </c>
      <c r="AB74" s="257"/>
      <c r="AC74" s="257"/>
      <c r="AD74" s="257"/>
      <c r="AE74" s="257"/>
      <c r="AF74" s="258"/>
    </row>
    <row r="75" spans="1:32" s="6" customFormat="1" ht="18" customHeight="1" thickBot="1" x14ac:dyDescent="0.25">
      <c r="A75" s="334"/>
      <c r="B75" s="335"/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  <c r="R75" s="335"/>
      <c r="S75" s="335"/>
      <c r="T75" s="335"/>
      <c r="U75" s="335"/>
      <c r="V75" s="335"/>
      <c r="W75" s="254"/>
      <c r="X75" s="254"/>
      <c r="Y75" s="254"/>
      <c r="Z75" s="255"/>
      <c r="AA75" s="345" t="s">
        <v>20</v>
      </c>
      <c r="AB75" s="279"/>
      <c r="AC75" s="279"/>
      <c r="AD75" s="279"/>
      <c r="AE75" s="279" t="s">
        <v>21</v>
      </c>
      <c r="AF75" s="280"/>
    </row>
    <row r="76" spans="1:32" s="6" customFormat="1" ht="20.100000000000001" customHeight="1" thickBot="1" x14ac:dyDescent="0.25">
      <c r="A76" s="281" t="s">
        <v>119</v>
      </c>
      <c r="B76" s="282"/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340"/>
      <c r="X76" s="340"/>
      <c r="Y76" s="340"/>
      <c r="Z76" s="341"/>
      <c r="AA76" s="342"/>
      <c r="AB76" s="340"/>
      <c r="AC76" s="340"/>
      <c r="AD76" s="340"/>
      <c r="AE76" s="343" t="e">
        <f>AA76/W76</f>
        <v>#DIV/0!</v>
      </c>
      <c r="AF76" s="344"/>
    </row>
    <row r="77" spans="1:32" s="6" customFormat="1" ht="21" customHeight="1" x14ac:dyDescent="0.2">
      <c r="A77" s="291" t="s">
        <v>132</v>
      </c>
      <c r="B77" s="292"/>
      <c r="C77" s="292"/>
      <c r="D77" s="292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83" t="s">
        <v>133</v>
      </c>
      <c r="V77" s="284"/>
      <c r="W77" s="284"/>
      <c r="X77" s="284"/>
      <c r="Y77" s="284"/>
      <c r="Z77" s="285"/>
      <c r="AA77" s="256" t="s">
        <v>86</v>
      </c>
      <c r="AB77" s="257"/>
      <c r="AC77" s="257"/>
      <c r="AD77" s="257"/>
      <c r="AE77" s="257"/>
      <c r="AF77" s="258"/>
    </row>
    <row r="78" spans="1:32" s="6" customFormat="1" ht="12.95" customHeight="1" thickBot="1" x14ac:dyDescent="0.25">
      <c r="A78" s="293"/>
      <c r="B78" s="294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86"/>
      <c r="V78" s="287"/>
      <c r="W78" s="287"/>
      <c r="X78" s="287"/>
      <c r="Y78" s="287"/>
      <c r="Z78" s="288"/>
      <c r="AA78" s="345" t="s">
        <v>20</v>
      </c>
      <c r="AB78" s="279"/>
      <c r="AC78" s="279"/>
      <c r="AD78" s="279"/>
      <c r="AE78" s="279" t="s">
        <v>21</v>
      </c>
      <c r="AF78" s="280"/>
    </row>
    <row r="79" spans="1:32" s="6" customFormat="1" ht="24.95" customHeight="1" thickBot="1" x14ac:dyDescent="0.25">
      <c r="A79" s="295"/>
      <c r="B79" s="296"/>
      <c r="C79" s="296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89">
        <f>W76+W73+W50+W27</f>
        <v>0</v>
      </c>
      <c r="V79" s="290"/>
      <c r="W79" s="290"/>
      <c r="X79" s="290"/>
      <c r="Y79" s="290"/>
      <c r="Z79" s="352"/>
      <c r="AA79" s="336">
        <f>AA76+AA73+AA50+AA27</f>
        <v>0</v>
      </c>
      <c r="AB79" s="337"/>
      <c r="AC79" s="337"/>
      <c r="AD79" s="337"/>
      <c r="AE79" s="338" t="e">
        <f>AA79/U79</f>
        <v>#DIV/0!</v>
      </c>
      <c r="AF79" s="339"/>
    </row>
    <row r="80" spans="1:32" s="6" customFormat="1" ht="20.100000000000001" customHeight="1" thickBot="1" x14ac:dyDescent="0.25">
      <c r="A80" s="346" t="s">
        <v>134</v>
      </c>
      <c r="B80" s="347"/>
      <c r="C80" s="347"/>
      <c r="D80" s="347"/>
      <c r="E80" s="347"/>
      <c r="F80" s="347"/>
      <c r="G80" s="347"/>
      <c r="H80" s="347"/>
      <c r="I80" s="347"/>
      <c r="J80" s="347"/>
      <c r="K80" s="347"/>
      <c r="L80" s="347"/>
      <c r="M80" s="347"/>
      <c r="N80" s="347"/>
      <c r="O80" s="347"/>
      <c r="P80" s="347"/>
      <c r="Q80" s="347"/>
      <c r="R80" s="347"/>
      <c r="S80" s="347"/>
      <c r="T80" s="347"/>
      <c r="U80" s="347"/>
      <c r="V80" s="347"/>
      <c r="W80" s="347"/>
      <c r="X80" s="347"/>
      <c r="Y80" s="347"/>
      <c r="Z80" s="348"/>
      <c r="AA80" s="349">
        <f>I73+I50+I27</f>
        <v>0</v>
      </c>
      <c r="AB80" s="350"/>
      <c r="AC80" s="350"/>
      <c r="AD80" s="350"/>
      <c r="AE80" s="350"/>
      <c r="AF80" s="351"/>
    </row>
    <row r="81" spans="1:32" s="2" customFormat="1" ht="20.25" customHeight="1" x14ac:dyDescent="0.2">
      <c r="A81" s="160" t="s">
        <v>135</v>
      </c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2"/>
    </row>
    <row r="82" spans="1:32" s="2" customFormat="1" ht="60" customHeight="1" thickBot="1" x14ac:dyDescent="0.25">
      <c r="A82" s="244"/>
      <c r="B82" s="245"/>
      <c r="C82" s="245"/>
      <c r="D82" s="245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  <c r="R82" s="245"/>
      <c r="S82" s="245"/>
      <c r="T82" s="245"/>
      <c r="U82" s="245"/>
      <c r="V82" s="245"/>
      <c r="W82" s="245"/>
      <c r="X82" s="245"/>
      <c r="Y82" s="245"/>
      <c r="Z82" s="245"/>
      <c r="AA82" s="245"/>
      <c r="AB82" s="245"/>
      <c r="AC82" s="245"/>
      <c r="AD82" s="245"/>
      <c r="AE82" s="245"/>
      <c r="AF82" s="246"/>
    </row>
    <row r="83" spans="1:32" s="2" customFormat="1" ht="12.75" customHeight="1" x14ac:dyDescent="0.25">
      <c r="AA83" s="1"/>
      <c r="AB83" s="3"/>
      <c r="AC83"/>
      <c r="AD83"/>
    </row>
    <row r="84" spans="1:32" s="2" customFormat="1" ht="12.75" customHeight="1" x14ac:dyDescent="0.25">
      <c r="AA84" s="1"/>
      <c r="AB84" s="3"/>
      <c r="AC84"/>
      <c r="AD84"/>
    </row>
    <row r="85" spans="1:32" s="2" customFormat="1" ht="12.75" customHeight="1" x14ac:dyDescent="0.25">
      <c r="AA85" s="1"/>
      <c r="AB85" s="3"/>
      <c r="AC85"/>
      <c r="AD85"/>
    </row>
    <row r="86" spans="1:32" s="2" customFormat="1" ht="12.75" customHeight="1" x14ac:dyDescent="0.25">
      <c r="AA86" s="1"/>
      <c r="AB86" s="3"/>
      <c r="AC86"/>
      <c r="AD86"/>
    </row>
    <row r="87" spans="1:32" s="2" customFormat="1" ht="12.75" customHeight="1" x14ac:dyDescent="0.25">
      <c r="AA87" s="1"/>
      <c r="AB87" s="3"/>
      <c r="AC87"/>
      <c r="AD87"/>
    </row>
    <row r="88" spans="1:32" s="2" customFormat="1" ht="12.75" customHeight="1" x14ac:dyDescent="0.25">
      <c r="AA88" s="1"/>
      <c r="AB88" s="3"/>
      <c r="AC88"/>
      <c r="AD88"/>
    </row>
    <row r="89" spans="1:32" s="2" customFormat="1" ht="12.75" customHeight="1" x14ac:dyDescent="0.25">
      <c r="AA89" s="1"/>
      <c r="AB89" s="3"/>
      <c r="AC89"/>
      <c r="AD89"/>
    </row>
    <row r="90" spans="1:32" s="2" customFormat="1" ht="12.75" customHeight="1" x14ac:dyDescent="0.25">
      <c r="AA90" s="1"/>
      <c r="AB90" s="3"/>
      <c r="AC90"/>
      <c r="AD90"/>
    </row>
    <row r="91" spans="1:32" s="2" customFormat="1" ht="12.75" customHeight="1" x14ac:dyDescent="0.25">
      <c r="AA91" s="1"/>
      <c r="AB91" s="3"/>
      <c r="AC91"/>
      <c r="AD91"/>
    </row>
    <row r="92" spans="1:32" s="2" customFormat="1" ht="12.75" customHeight="1" x14ac:dyDescent="0.25">
      <c r="AA92" s="1"/>
      <c r="AB92" s="3"/>
      <c r="AC92"/>
      <c r="AD92"/>
    </row>
    <row r="93" spans="1:32" s="2" customFormat="1" ht="12.75" customHeight="1" x14ac:dyDescent="0.25">
      <c r="AA93" s="1"/>
      <c r="AB93" s="3"/>
      <c r="AC93"/>
      <c r="AD93"/>
    </row>
    <row r="94" spans="1:32" s="2" customFormat="1" ht="12.75" customHeight="1" x14ac:dyDescent="0.25">
      <c r="AA94" s="1"/>
      <c r="AB94" s="3"/>
      <c r="AC94"/>
      <c r="AD94"/>
    </row>
    <row r="95" spans="1:32" s="2" customFormat="1" ht="12.75" customHeight="1" x14ac:dyDescent="0.25">
      <c r="AA95" s="1"/>
      <c r="AB95" s="3"/>
      <c r="AC95"/>
      <c r="AD95"/>
    </row>
    <row r="96" spans="1:32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  <row r="425" spans="27:30" s="2" customFormat="1" ht="12.75" customHeight="1" x14ac:dyDescent="0.25">
      <c r="AA425" s="1"/>
      <c r="AB425" s="3"/>
      <c r="AC425"/>
      <c r="AD425"/>
    </row>
    <row r="426" spans="27:30" s="2" customFormat="1" ht="12.75" customHeight="1" x14ac:dyDescent="0.25">
      <c r="AA426" s="1"/>
      <c r="AB426" s="3"/>
      <c r="AC426"/>
      <c r="AD426"/>
    </row>
    <row r="427" spans="27:30" s="2" customFormat="1" ht="12.75" customHeight="1" x14ac:dyDescent="0.25">
      <c r="AA427" s="1"/>
      <c r="AB427" s="3"/>
      <c r="AC427"/>
      <c r="AD427"/>
    </row>
    <row r="428" spans="27:30" s="2" customFormat="1" ht="12.75" customHeight="1" x14ac:dyDescent="0.25">
      <c r="AA428" s="1"/>
      <c r="AB428" s="3"/>
      <c r="AC428"/>
      <c r="AD428"/>
    </row>
    <row r="429" spans="27:30" s="2" customFormat="1" ht="12.75" customHeight="1" x14ac:dyDescent="0.25">
      <c r="AA429" s="1"/>
      <c r="AB429" s="3"/>
      <c r="AC429"/>
      <c r="AD429"/>
    </row>
    <row r="430" spans="27:30" s="2" customFormat="1" ht="12.75" customHeight="1" x14ac:dyDescent="0.25">
      <c r="AA430" s="1"/>
      <c r="AB430" s="3"/>
      <c r="AC430"/>
      <c r="AD430"/>
    </row>
    <row r="431" spans="27:30" s="2" customFormat="1" ht="12.75" customHeight="1" x14ac:dyDescent="0.25">
      <c r="AA431" s="1"/>
      <c r="AB431" s="3"/>
      <c r="AC431"/>
      <c r="AD431"/>
    </row>
    <row r="432" spans="27:30" s="2" customFormat="1" ht="12.75" customHeight="1" x14ac:dyDescent="0.25">
      <c r="AA432" s="1"/>
      <c r="AB432" s="3"/>
      <c r="AC432"/>
      <c r="AD432"/>
    </row>
    <row r="433" spans="27:30" s="2" customFormat="1" ht="12.75" customHeight="1" x14ac:dyDescent="0.25">
      <c r="AA433" s="1"/>
      <c r="AB433" s="3"/>
      <c r="AC433"/>
      <c r="AD433"/>
    </row>
    <row r="434" spans="27:30" s="2" customFormat="1" ht="12.75" customHeight="1" x14ac:dyDescent="0.25">
      <c r="AA434" s="1"/>
      <c r="AB434" s="3"/>
      <c r="AC434"/>
      <c r="AD434"/>
    </row>
    <row r="435" spans="27:30" s="2" customFormat="1" ht="12.75" customHeight="1" x14ac:dyDescent="0.25">
      <c r="AA435" s="1"/>
      <c r="AB435" s="3"/>
      <c r="AC435"/>
      <c r="AD435"/>
    </row>
    <row r="436" spans="27:30" s="2" customFormat="1" ht="12.75" customHeight="1" x14ac:dyDescent="0.25">
      <c r="AA436" s="1"/>
      <c r="AB436" s="3"/>
      <c r="AC436"/>
      <c r="AD436"/>
    </row>
    <row r="437" spans="27:30" s="2" customFormat="1" ht="12.75" customHeight="1" x14ac:dyDescent="0.25">
      <c r="AA437" s="1"/>
      <c r="AB437" s="3"/>
      <c r="AC437"/>
      <c r="AD437"/>
    </row>
    <row r="438" spans="27:30" s="2" customFormat="1" ht="12.75" customHeight="1" x14ac:dyDescent="0.25">
      <c r="AA438" s="1"/>
      <c r="AB438" s="3"/>
      <c r="AC438"/>
      <c r="AD438"/>
    </row>
    <row r="439" spans="27:30" s="2" customFormat="1" ht="12.75" customHeight="1" x14ac:dyDescent="0.25">
      <c r="AA439" s="1"/>
      <c r="AB439" s="3"/>
      <c r="AC439"/>
      <c r="AD439"/>
    </row>
    <row r="440" spans="27:30" s="2" customFormat="1" ht="12.75" customHeight="1" x14ac:dyDescent="0.25">
      <c r="AA440" s="1"/>
      <c r="AB440" s="3"/>
      <c r="AC440"/>
      <c r="AD440"/>
    </row>
    <row r="441" spans="27:30" s="2" customFormat="1" ht="12.75" customHeight="1" x14ac:dyDescent="0.25">
      <c r="AA441" s="1"/>
      <c r="AB441" s="3"/>
      <c r="AC441"/>
      <c r="AD441"/>
    </row>
    <row r="442" spans="27:30" s="2" customFormat="1" ht="12.75" customHeight="1" x14ac:dyDescent="0.25">
      <c r="AA442" s="1"/>
      <c r="AB442" s="3"/>
      <c r="AC442"/>
      <c r="AD442"/>
    </row>
    <row r="443" spans="27:30" s="2" customFormat="1" ht="12.75" customHeight="1" x14ac:dyDescent="0.25">
      <c r="AA443" s="1"/>
      <c r="AB443" s="3"/>
      <c r="AC443"/>
      <c r="AD443"/>
    </row>
    <row r="444" spans="27:30" s="2" customFormat="1" ht="12.75" customHeight="1" x14ac:dyDescent="0.25">
      <c r="AA444" s="1"/>
      <c r="AB444" s="3"/>
      <c r="AC444"/>
      <c r="AD444"/>
    </row>
    <row r="445" spans="27:30" s="2" customFormat="1" ht="12.75" customHeight="1" x14ac:dyDescent="0.25">
      <c r="AA445" s="1"/>
      <c r="AB445" s="3"/>
      <c r="AC445"/>
      <c r="AD445"/>
    </row>
    <row r="446" spans="27:30" s="2" customFormat="1" ht="12.75" customHeight="1" x14ac:dyDescent="0.25">
      <c r="AA446" s="1"/>
      <c r="AB446" s="3"/>
      <c r="AC446"/>
      <c r="AD446"/>
    </row>
    <row r="447" spans="27:30" s="2" customFormat="1" ht="12.75" customHeight="1" x14ac:dyDescent="0.25">
      <c r="AA447" s="1"/>
      <c r="AB447" s="3"/>
      <c r="AC447"/>
      <c r="AD447"/>
    </row>
    <row r="448" spans="27:30" s="2" customFormat="1" ht="12.75" customHeight="1" x14ac:dyDescent="0.25">
      <c r="AA448" s="1"/>
      <c r="AB448" s="3"/>
      <c r="AC448"/>
      <c r="AD448"/>
    </row>
    <row r="449" spans="27:30" s="2" customFormat="1" ht="12.75" customHeight="1" x14ac:dyDescent="0.25">
      <c r="AA449" s="1"/>
      <c r="AB449" s="3"/>
      <c r="AC449"/>
      <c r="AD449"/>
    </row>
    <row r="450" spans="27:30" s="2" customFormat="1" ht="12.75" customHeight="1" x14ac:dyDescent="0.25">
      <c r="AA450" s="1"/>
      <c r="AB450" s="3"/>
      <c r="AC450"/>
      <c r="AD450"/>
    </row>
    <row r="451" spans="27:30" s="2" customFormat="1" ht="12.75" customHeight="1" x14ac:dyDescent="0.25">
      <c r="AA451" s="1"/>
      <c r="AB451" s="3"/>
      <c r="AC451"/>
      <c r="AD451"/>
    </row>
    <row r="452" spans="27:30" s="2" customFormat="1" ht="12.75" customHeight="1" x14ac:dyDescent="0.25">
      <c r="AA452" s="1"/>
      <c r="AB452" s="3"/>
      <c r="AC452"/>
      <c r="AD452"/>
    </row>
    <row r="453" spans="27:30" s="2" customFormat="1" ht="12.75" customHeight="1" x14ac:dyDescent="0.25">
      <c r="AA453" s="1"/>
      <c r="AB453" s="3"/>
      <c r="AC453"/>
      <c r="AD453"/>
    </row>
    <row r="454" spans="27:30" s="2" customFormat="1" ht="12.75" customHeight="1" x14ac:dyDescent="0.25">
      <c r="AA454" s="1"/>
      <c r="AB454" s="3"/>
      <c r="AC454"/>
      <c r="AD454"/>
    </row>
    <row r="455" spans="27:30" s="2" customFormat="1" ht="12.75" customHeight="1" x14ac:dyDescent="0.25">
      <c r="AA455" s="1"/>
      <c r="AB455" s="3"/>
      <c r="AC455"/>
      <c r="AD455"/>
    </row>
    <row r="456" spans="27:30" s="2" customFormat="1" ht="12.75" customHeight="1" x14ac:dyDescent="0.25">
      <c r="AA456" s="1"/>
      <c r="AB456" s="3"/>
      <c r="AC456"/>
      <c r="AD456"/>
    </row>
    <row r="457" spans="27:30" s="2" customFormat="1" ht="12.75" customHeight="1" x14ac:dyDescent="0.25">
      <c r="AA457" s="1"/>
      <c r="AB457" s="3"/>
      <c r="AC457"/>
      <c r="AD457"/>
    </row>
    <row r="458" spans="27:30" s="2" customFormat="1" ht="12.75" customHeight="1" x14ac:dyDescent="0.25">
      <c r="AA458" s="1"/>
      <c r="AB458" s="3"/>
      <c r="AC458"/>
      <c r="AD458"/>
    </row>
    <row r="459" spans="27:30" s="2" customFormat="1" ht="12.75" customHeight="1" x14ac:dyDescent="0.25">
      <c r="AA459" s="1"/>
      <c r="AB459" s="3"/>
      <c r="AC459"/>
      <c r="AD459"/>
    </row>
    <row r="460" spans="27:30" s="2" customFormat="1" ht="12.75" customHeight="1" x14ac:dyDescent="0.25">
      <c r="AA460" s="1"/>
      <c r="AB460" s="3"/>
      <c r="AC460"/>
      <c r="AD460"/>
    </row>
    <row r="461" spans="27:30" s="2" customFormat="1" ht="12.75" customHeight="1" x14ac:dyDescent="0.25">
      <c r="AA461" s="1"/>
      <c r="AB461" s="3"/>
      <c r="AC461"/>
      <c r="AD461"/>
    </row>
    <row r="462" spans="27:30" s="2" customFormat="1" ht="12.75" customHeight="1" x14ac:dyDescent="0.25">
      <c r="AA462" s="1"/>
      <c r="AB462" s="3"/>
      <c r="AC462"/>
      <c r="AD462"/>
    </row>
    <row r="463" spans="27:30" s="2" customFormat="1" ht="12.75" customHeight="1" x14ac:dyDescent="0.25">
      <c r="AA463" s="1"/>
      <c r="AB463" s="3"/>
      <c r="AC463"/>
      <c r="AD463"/>
    </row>
    <row r="464" spans="27:30" s="2" customFormat="1" ht="12.75" customHeight="1" x14ac:dyDescent="0.25">
      <c r="AA464" s="1"/>
      <c r="AB464" s="3"/>
      <c r="AC464"/>
      <c r="AD464"/>
    </row>
    <row r="465" spans="27:30" s="2" customFormat="1" ht="12.75" customHeight="1" x14ac:dyDescent="0.25">
      <c r="AA465" s="1"/>
      <c r="AB465" s="3"/>
      <c r="AC465"/>
      <c r="AD465"/>
    </row>
    <row r="466" spans="27:30" s="2" customFormat="1" ht="12.75" customHeight="1" x14ac:dyDescent="0.25">
      <c r="AA466" s="1"/>
      <c r="AB466" s="3"/>
      <c r="AC466"/>
      <c r="AD466"/>
    </row>
    <row r="467" spans="27:30" s="2" customFormat="1" ht="12.75" customHeight="1" x14ac:dyDescent="0.25">
      <c r="AA467" s="1"/>
      <c r="AB467" s="3"/>
      <c r="AC467"/>
      <c r="AD467"/>
    </row>
    <row r="468" spans="27:30" s="2" customFormat="1" ht="12.75" customHeight="1" x14ac:dyDescent="0.25">
      <c r="AA468" s="1"/>
      <c r="AB468" s="3"/>
      <c r="AC468"/>
      <c r="AD468"/>
    </row>
    <row r="469" spans="27:30" s="2" customFormat="1" ht="12.75" customHeight="1" x14ac:dyDescent="0.25">
      <c r="AA469" s="1"/>
      <c r="AB469" s="3"/>
      <c r="AC469"/>
      <c r="AD469"/>
    </row>
    <row r="470" spans="27:30" s="2" customFormat="1" ht="12.75" customHeight="1" x14ac:dyDescent="0.25">
      <c r="AA470" s="1"/>
      <c r="AB470" s="3"/>
      <c r="AC470"/>
      <c r="AD470"/>
    </row>
    <row r="471" spans="27:30" s="2" customFormat="1" ht="12.75" customHeight="1" x14ac:dyDescent="0.25">
      <c r="AA471" s="1"/>
      <c r="AB471" s="3"/>
      <c r="AC471"/>
      <c r="AD471"/>
    </row>
  </sheetData>
  <sheetProtection algorithmName="SHA-512" hashValue="bAkdgg96Fn7XDfoPyogWAuZh7SQ/LZDGAuUDG4f3GF3LUkheLYoqdGtmw7xI0v5MWYidimzHwwN9dmjyL3rUtA==" saltValue="x80JG/hpg6jq724quv+oDg==" spinCount="100000" sheet="1" objects="1" scenarios="1" formatRows="0"/>
  <protectedRanges>
    <protectedRange sqref="A4 B7:S26 AA7:AD26 AA30:AD49 B53:H72 AA53:AD72 W76:AD76 A82 B30:S49 L53:V72" name="Oblast1"/>
  </protectedRanges>
  <mergeCells count="603">
    <mergeCell ref="B59:H59"/>
    <mergeCell ref="I59:K59"/>
    <mergeCell ref="L59:N59"/>
    <mergeCell ref="O59:R59"/>
    <mergeCell ref="S59:V59"/>
    <mergeCell ref="W59:Z59"/>
    <mergeCell ref="AA59:AD59"/>
    <mergeCell ref="AE59:AF59"/>
    <mergeCell ref="B57:H57"/>
    <mergeCell ref="I57:K57"/>
    <mergeCell ref="L57:N57"/>
    <mergeCell ref="O57:R57"/>
    <mergeCell ref="S57:V57"/>
    <mergeCell ref="W57:Z57"/>
    <mergeCell ref="AA57:AD57"/>
    <mergeCell ref="AE57:AF57"/>
    <mergeCell ref="B58:H58"/>
    <mergeCell ref="I58:K58"/>
    <mergeCell ref="L58:N58"/>
    <mergeCell ref="O58:R58"/>
    <mergeCell ref="S58:V58"/>
    <mergeCell ref="W58:Z58"/>
    <mergeCell ref="AA58:AD58"/>
    <mergeCell ref="AE58:AF58"/>
    <mergeCell ref="B36:H36"/>
    <mergeCell ref="I36:J36"/>
    <mergeCell ref="K36:L36"/>
    <mergeCell ref="M36:O36"/>
    <mergeCell ref="P36:S36"/>
    <mergeCell ref="T36:V36"/>
    <mergeCell ref="W36:Z36"/>
    <mergeCell ref="AA36:AD36"/>
    <mergeCell ref="AE36:AF36"/>
    <mergeCell ref="B35:H35"/>
    <mergeCell ref="I35:J35"/>
    <mergeCell ref="K35:L35"/>
    <mergeCell ref="M35:O35"/>
    <mergeCell ref="P35:S35"/>
    <mergeCell ref="T35:V35"/>
    <mergeCell ref="W35:Z35"/>
    <mergeCell ref="AA35:AD35"/>
    <mergeCell ref="AE35:AF35"/>
    <mergeCell ref="B34:H34"/>
    <mergeCell ref="I34:J34"/>
    <mergeCell ref="K34:L34"/>
    <mergeCell ref="M34:O34"/>
    <mergeCell ref="P34:S34"/>
    <mergeCell ref="T34:V34"/>
    <mergeCell ref="W34:Z34"/>
    <mergeCell ref="AA34:AD34"/>
    <mergeCell ref="AE34:AF34"/>
    <mergeCell ref="B33:H33"/>
    <mergeCell ref="I33:J33"/>
    <mergeCell ref="K33:L33"/>
    <mergeCell ref="M33:O33"/>
    <mergeCell ref="P33:S33"/>
    <mergeCell ref="T33:V33"/>
    <mergeCell ref="W33:Z33"/>
    <mergeCell ref="AA33:AD33"/>
    <mergeCell ref="AE33:AF33"/>
    <mergeCell ref="B32:H32"/>
    <mergeCell ref="I32:J32"/>
    <mergeCell ref="K32:L32"/>
    <mergeCell ref="M32:O32"/>
    <mergeCell ref="P32:S32"/>
    <mergeCell ref="T32:V32"/>
    <mergeCell ref="W32:Z32"/>
    <mergeCell ref="AA32:AD32"/>
    <mergeCell ref="AE32:AF32"/>
    <mergeCell ref="B31:H31"/>
    <mergeCell ref="I31:J31"/>
    <mergeCell ref="K31:L31"/>
    <mergeCell ref="M31:O31"/>
    <mergeCell ref="P31:S31"/>
    <mergeCell ref="T31:V31"/>
    <mergeCell ref="W31:Z31"/>
    <mergeCell ref="AA31:AD31"/>
    <mergeCell ref="AE31:AF31"/>
    <mergeCell ref="B26:H26"/>
    <mergeCell ref="I26:J26"/>
    <mergeCell ref="K26:L26"/>
    <mergeCell ref="M26:O26"/>
    <mergeCell ref="P26:S26"/>
    <mergeCell ref="T26:V26"/>
    <mergeCell ref="W26:Z26"/>
    <mergeCell ref="AA26:AD26"/>
    <mergeCell ref="AE26:AF26"/>
    <mergeCell ref="B25:H25"/>
    <mergeCell ref="I25:J25"/>
    <mergeCell ref="K25:L25"/>
    <mergeCell ref="M25:O25"/>
    <mergeCell ref="P25:S25"/>
    <mergeCell ref="T25:V25"/>
    <mergeCell ref="W25:Z25"/>
    <mergeCell ref="AA25:AD25"/>
    <mergeCell ref="AE25:AF25"/>
    <mergeCell ref="B19:H19"/>
    <mergeCell ref="I19:J19"/>
    <mergeCell ref="K19:L19"/>
    <mergeCell ref="M19:O19"/>
    <mergeCell ref="P19:S19"/>
    <mergeCell ref="T19:V19"/>
    <mergeCell ref="W19:Z19"/>
    <mergeCell ref="AA19:AD19"/>
    <mergeCell ref="AE19:AF19"/>
    <mergeCell ref="B18:H18"/>
    <mergeCell ref="I18:J18"/>
    <mergeCell ref="K18:L18"/>
    <mergeCell ref="M18:O18"/>
    <mergeCell ref="P18:S18"/>
    <mergeCell ref="T18:V18"/>
    <mergeCell ref="W18:Z18"/>
    <mergeCell ref="AA18:AD18"/>
    <mergeCell ref="AE18:AF18"/>
    <mergeCell ref="B17:H17"/>
    <mergeCell ref="I17:J17"/>
    <mergeCell ref="K17:L17"/>
    <mergeCell ref="M17:O17"/>
    <mergeCell ref="P17:S17"/>
    <mergeCell ref="T17:V17"/>
    <mergeCell ref="W17:Z17"/>
    <mergeCell ref="AA17:AD17"/>
    <mergeCell ref="AE17:AF17"/>
    <mergeCell ref="B16:H16"/>
    <mergeCell ref="I16:J16"/>
    <mergeCell ref="K16:L16"/>
    <mergeCell ref="M16:O16"/>
    <mergeCell ref="P16:S16"/>
    <mergeCell ref="T16:V16"/>
    <mergeCell ref="W16:Z16"/>
    <mergeCell ref="AA16:AD16"/>
    <mergeCell ref="AE16:AF16"/>
    <mergeCell ref="B15:H15"/>
    <mergeCell ref="I15:J15"/>
    <mergeCell ref="K15:L15"/>
    <mergeCell ref="M15:O15"/>
    <mergeCell ref="P15:S15"/>
    <mergeCell ref="T15:V15"/>
    <mergeCell ref="W15:Z15"/>
    <mergeCell ref="AA15:AD15"/>
    <mergeCell ref="AE15:AF15"/>
    <mergeCell ref="B14:H14"/>
    <mergeCell ref="I14:J14"/>
    <mergeCell ref="K14:L14"/>
    <mergeCell ref="M14:O14"/>
    <mergeCell ref="P14:S14"/>
    <mergeCell ref="T14:V14"/>
    <mergeCell ref="W14:Z14"/>
    <mergeCell ref="AA14:AD14"/>
    <mergeCell ref="AE14:AF14"/>
    <mergeCell ref="B13:H13"/>
    <mergeCell ref="I13:J13"/>
    <mergeCell ref="K13:L13"/>
    <mergeCell ref="M13:O13"/>
    <mergeCell ref="P13:S13"/>
    <mergeCell ref="T13:V13"/>
    <mergeCell ref="W13:Z13"/>
    <mergeCell ref="AA13:AD13"/>
    <mergeCell ref="AE13:AF13"/>
    <mergeCell ref="W11:Z11"/>
    <mergeCell ref="AA11:AD11"/>
    <mergeCell ref="AE11:AF11"/>
    <mergeCell ref="B12:H12"/>
    <mergeCell ref="I12:J12"/>
    <mergeCell ref="K12:L12"/>
    <mergeCell ref="M12:O12"/>
    <mergeCell ref="P12:S12"/>
    <mergeCell ref="T12:V12"/>
    <mergeCell ref="W12:Z12"/>
    <mergeCell ref="AA12:AD12"/>
    <mergeCell ref="AE12:AF12"/>
    <mergeCell ref="B11:H11"/>
    <mergeCell ref="I11:J11"/>
    <mergeCell ref="K11:L11"/>
    <mergeCell ref="M11:O11"/>
    <mergeCell ref="P11:S11"/>
    <mergeCell ref="T11:V11"/>
    <mergeCell ref="A1:AF1"/>
    <mergeCell ref="A2:AF2"/>
    <mergeCell ref="A5:H5"/>
    <mergeCell ref="I5:J6"/>
    <mergeCell ref="K5:L6"/>
    <mergeCell ref="M5:O6"/>
    <mergeCell ref="P5:S6"/>
    <mergeCell ref="T5:V6"/>
    <mergeCell ref="W5:Z6"/>
    <mergeCell ref="AA5:AF5"/>
    <mergeCell ref="B6:H6"/>
    <mergeCell ref="AA6:AD6"/>
    <mergeCell ref="AE6:AF6"/>
    <mergeCell ref="A3:AF3"/>
    <mergeCell ref="A4:AF4"/>
    <mergeCell ref="B7:H7"/>
    <mergeCell ref="I7:J7"/>
    <mergeCell ref="K7:L7"/>
    <mergeCell ref="M7:O7"/>
    <mergeCell ref="P7:S7"/>
    <mergeCell ref="T7:V7"/>
    <mergeCell ref="W7:Z7"/>
    <mergeCell ref="AA7:AD7"/>
    <mergeCell ref="AE7:AF7"/>
    <mergeCell ref="B8:H8"/>
    <mergeCell ref="I8:J8"/>
    <mergeCell ref="K8:L8"/>
    <mergeCell ref="M8:O8"/>
    <mergeCell ref="P8:S8"/>
    <mergeCell ref="T8:V8"/>
    <mergeCell ref="W8:Z8"/>
    <mergeCell ref="AA8:AD8"/>
    <mergeCell ref="AE8:AF8"/>
    <mergeCell ref="B9:H9"/>
    <mergeCell ref="I9:J9"/>
    <mergeCell ref="K9:L9"/>
    <mergeCell ref="M9:O9"/>
    <mergeCell ref="P9:S9"/>
    <mergeCell ref="T9:V9"/>
    <mergeCell ref="W9:Z9"/>
    <mergeCell ref="AA9:AD9"/>
    <mergeCell ref="AE9:AF9"/>
    <mergeCell ref="W10:Z10"/>
    <mergeCell ref="AA10:AD10"/>
    <mergeCell ref="AE10:AF10"/>
    <mergeCell ref="B10:H10"/>
    <mergeCell ref="I10:J10"/>
    <mergeCell ref="K10:L10"/>
    <mergeCell ref="M10:O10"/>
    <mergeCell ref="P10:S10"/>
    <mergeCell ref="T10:V10"/>
    <mergeCell ref="A27:H27"/>
    <mergeCell ref="I27:J27"/>
    <mergeCell ref="K27:L27"/>
    <mergeCell ref="M27:O27"/>
    <mergeCell ref="P27:S27"/>
    <mergeCell ref="T27:V27"/>
    <mergeCell ref="W27:Z27"/>
    <mergeCell ref="AA27:AD27"/>
    <mergeCell ref="AE27:AF27"/>
    <mergeCell ref="W28:Z29"/>
    <mergeCell ref="AA28:AF28"/>
    <mergeCell ref="B29:H29"/>
    <mergeCell ref="AA29:AD29"/>
    <mergeCell ref="AE29:AF29"/>
    <mergeCell ref="B30:H30"/>
    <mergeCell ref="I30:J30"/>
    <mergeCell ref="K30:L30"/>
    <mergeCell ref="M30:O30"/>
    <mergeCell ref="P30:S30"/>
    <mergeCell ref="A28:H28"/>
    <mergeCell ref="I28:J29"/>
    <mergeCell ref="K28:L29"/>
    <mergeCell ref="M28:O29"/>
    <mergeCell ref="P28:S29"/>
    <mergeCell ref="T28:V29"/>
    <mergeCell ref="T30:V30"/>
    <mergeCell ref="W30:Z30"/>
    <mergeCell ref="AA30:AD30"/>
    <mergeCell ref="AE30:AF30"/>
    <mergeCell ref="B37:H37"/>
    <mergeCell ref="I37:J37"/>
    <mergeCell ref="K37:L37"/>
    <mergeCell ref="M37:O37"/>
    <mergeCell ref="P37:S37"/>
    <mergeCell ref="T37:V37"/>
    <mergeCell ref="W37:Z37"/>
    <mergeCell ref="AA37:AD37"/>
    <mergeCell ref="AE37:AF37"/>
    <mergeCell ref="B48:H48"/>
    <mergeCell ref="I48:J48"/>
    <mergeCell ref="K48:L48"/>
    <mergeCell ref="M48:O48"/>
    <mergeCell ref="P48:S48"/>
    <mergeCell ref="T48:V48"/>
    <mergeCell ref="W48:Z48"/>
    <mergeCell ref="AA48:AD48"/>
    <mergeCell ref="AE48:AF48"/>
    <mergeCell ref="B49:H49"/>
    <mergeCell ref="I49:J49"/>
    <mergeCell ref="K49:L49"/>
    <mergeCell ref="M49:O49"/>
    <mergeCell ref="P49:S49"/>
    <mergeCell ref="T49:V49"/>
    <mergeCell ref="W49:Z49"/>
    <mergeCell ref="AA49:AD49"/>
    <mergeCell ref="AE49:AF49"/>
    <mergeCell ref="A50:H50"/>
    <mergeCell ref="I50:J50"/>
    <mergeCell ref="K50:L50"/>
    <mergeCell ref="M50:O50"/>
    <mergeCell ref="P50:S50"/>
    <mergeCell ref="T50:V50"/>
    <mergeCell ref="W50:Z50"/>
    <mergeCell ref="AA50:AD50"/>
    <mergeCell ref="AE50:AF50"/>
    <mergeCell ref="A51:H51"/>
    <mergeCell ref="I51:K52"/>
    <mergeCell ref="W51:Z52"/>
    <mergeCell ref="AA51:AF51"/>
    <mergeCell ref="B52:H52"/>
    <mergeCell ref="AA52:AD52"/>
    <mergeCell ref="AE52:AF52"/>
    <mergeCell ref="L51:N52"/>
    <mergeCell ref="O51:R52"/>
    <mergeCell ref="S51:V52"/>
    <mergeCell ref="AE53:AF53"/>
    <mergeCell ref="B54:H54"/>
    <mergeCell ref="I54:K54"/>
    <mergeCell ref="W54:Z54"/>
    <mergeCell ref="AA54:AD54"/>
    <mergeCell ref="AE54:AF54"/>
    <mergeCell ref="B53:H53"/>
    <mergeCell ref="I53:K53"/>
    <mergeCell ref="W53:Z53"/>
    <mergeCell ref="AA53:AD53"/>
    <mergeCell ref="S53:V53"/>
    <mergeCell ref="L54:N54"/>
    <mergeCell ref="O54:R54"/>
    <mergeCell ref="S54:V54"/>
    <mergeCell ref="O53:R53"/>
    <mergeCell ref="L53:N53"/>
    <mergeCell ref="AE55:AF55"/>
    <mergeCell ref="B60:H60"/>
    <mergeCell ref="I60:K60"/>
    <mergeCell ref="W60:Z60"/>
    <mergeCell ref="AA60:AD60"/>
    <mergeCell ref="AE60:AF60"/>
    <mergeCell ref="B55:H55"/>
    <mergeCell ref="I55:K55"/>
    <mergeCell ref="W55:Z55"/>
    <mergeCell ref="AA55:AD55"/>
    <mergeCell ref="L55:N55"/>
    <mergeCell ref="O55:R55"/>
    <mergeCell ref="S55:V55"/>
    <mergeCell ref="L60:N60"/>
    <mergeCell ref="O60:R60"/>
    <mergeCell ref="S60:V60"/>
    <mergeCell ref="B56:H56"/>
    <mergeCell ref="I56:K56"/>
    <mergeCell ref="L56:N56"/>
    <mergeCell ref="O56:R56"/>
    <mergeCell ref="S56:V56"/>
    <mergeCell ref="W56:Z56"/>
    <mergeCell ref="AA56:AD56"/>
    <mergeCell ref="AE56:AF56"/>
    <mergeCell ref="AE71:AF71"/>
    <mergeCell ref="B72:H72"/>
    <mergeCell ref="I72:K72"/>
    <mergeCell ref="W72:Z72"/>
    <mergeCell ref="AA72:AD72"/>
    <mergeCell ref="AE72:AF72"/>
    <mergeCell ref="B71:H71"/>
    <mergeCell ref="I71:K71"/>
    <mergeCell ref="W71:Z71"/>
    <mergeCell ref="AA71:AD71"/>
    <mergeCell ref="L71:N71"/>
    <mergeCell ref="O71:R71"/>
    <mergeCell ref="S71:V71"/>
    <mergeCell ref="L72:N72"/>
    <mergeCell ref="O72:R72"/>
    <mergeCell ref="S72:V72"/>
    <mergeCell ref="AE73:AF73"/>
    <mergeCell ref="A74:V75"/>
    <mergeCell ref="W74:Z75"/>
    <mergeCell ref="AA74:AF74"/>
    <mergeCell ref="AA75:AD75"/>
    <mergeCell ref="AE75:AF75"/>
    <mergeCell ref="A73:H73"/>
    <mergeCell ref="I73:K73"/>
    <mergeCell ref="W73:Z73"/>
    <mergeCell ref="AA73:AD73"/>
    <mergeCell ref="L73:N73"/>
    <mergeCell ref="O73:R73"/>
    <mergeCell ref="S73:V73"/>
    <mergeCell ref="AA79:AD79"/>
    <mergeCell ref="AE79:AF79"/>
    <mergeCell ref="A81:AF81"/>
    <mergeCell ref="A82:AF82"/>
    <mergeCell ref="A80:Z80"/>
    <mergeCell ref="AA80:AF80"/>
    <mergeCell ref="A76:V76"/>
    <mergeCell ref="W76:Z76"/>
    <mergeCell ref="AA76:AD76"/>
    <mergeCell ref="AE76:AF76"/>
    <mergeCell ref="A77:T79"/>
    <mergeCell ref="U77:Z78"/>
    <mergeCell ref="AA77:AF77"/>
    <mergeCell ref="AA78:AD78"/>
    <mergeCell ref="AE78:AF78"/>
    <mergeCell ref="U79:Z79"/>
    <mergeCell ref="B20:H20"/>
    <mergeCell ref="I20:J20"/>
    <mergeCell ref="K20:L20"/>
    <mergeCell ref="M20:O20"/>
    <mergeCell ref="P20:S20"/>
    <mergeCell ref="T20:V20"/>
    <mergeCell ref="W20:Z20"/>
    <mergeCell ref="AA20:AD20"/>
    <mergeCell ref="AE20:AF20"/>
    <mergeCell ref="B21:H21"/>
    <mergeCell ref="I21:J21"/>
    <mergeCell ref="K21:L21"/>
    <mergeCell ref="M21:O21"/>
    <mergeCell ref="P21:S21"/>
    <mergeCell ref="T21:V21"/>
    <mergeCell ref="W21:Z21"/>
    <mergeCell ref="AA21:AD21"/>
    <mergeCell ref="AE21:AF21"/>
    <mergeCell ref="B22:H22"/>
    <mergeCell ref="I22:J22"/>
    <mergeCell ref="K22:L22"/>
    <mergeCell ref="M22:O22"/>
    <mergeCell ref="P22:S22"/>
    <mergeCell ref="T22:V22"/>
    <mergeCell ref="W22:Z22"/>
    <mergeCell ref="AA22:AD22"/>
    <mergeCell ref="AE22:AF22"/>
    <mergeCell ref="B23:H23"/>
    <mergeCell ref="I23:J23"/>
    <mergeCell ref="K23:L23"/>
    <mergeCell ref="M23:O23"/>
    <mergeCell ref="P23:S23"/>
    <mergeCell ref="T23:V23"/>
    <mergeCell ref="W23:Z23"/>
    <mergeCell ref="AA23:AD23"/>
    <mergeCell ref="AE23:AF23"/>
    <mergeCell ref="B24:H24"/>
    <mergeCell ref="I24:J24"/>
    <mergeCell ref="K24:L24"/>
    <mergeCell ref="M24:O24"/>
    <mergeCell ref="P24:S24"/>
    <mergeCell ref="T24:V24"/>
    <mergeCell ref="W24:Z24"/>
    <mergeCell ref="AA24:AD24"/>
    <mergeCell ref="AE24:AF24"/>
    <mergeCell ref="B38:H38"/>
    <mergeCell ref="I38:J38"/>
    <mergeCell ref="K38:L38"/>
    <mergeCell ref="M38:O38"/>
    <mergeCell ref="P38:S38"/>
    <mergeCell ref="T38:V38"/>
    <mergeCell ref="W38:Z38"/>
    <mergeCell ref="AA38:AD38"/>
    <mergeCell ref="AE38:AF38"/>
    <mergeCell ref="B39:H39"/>
    <mergeCell ref="I39:J39"/>
    <mergeCell ref="K39:L39"/>
    <mergeCell ref="M39:O39"/>
    <mergeCell ref="P39:S39"/>
    <mergeCell ref="T39:V39"/>
    <mergeCell ref="W39:Z39"/>
    <mergeCell ref="AA39:AD39"/>
    <mergeCell ref="AE39:AF39"/>
    <mergeCell ref="B40:H40"/>
    <mergeCell ref="I40:J40"/>
    <mergeCell ref="K40:L40"/>
    <mergeCell ref="M40:O40"/>
    <mergeCell ref="P40:S40"/>
    <mergeCell ref="T40:V40"/>
    <mergeCell ref="W40:Z40"/>
    <mergeCell ref="AA40:AD40"/>
    <mergeCell ref="AE40:AF40"/>
    <mergeCell ref="B41:H41"/>
    <mergeCell ref="I41:J41"/>
    <mergeCell ref="K41:L41"/>
    <mergeCell ref="M41:O41"/>
    <mergeCell ref="P41:S41"/>
    <mergeCell ref="T41:V41"/>
    <mergeCell ref="W41:Z41"/>
    <mergeCell ref="AA41:AD41"/>
    <mergeCell ref="AE41:AF41"/>
    <mergeCell ref="B42:H42"/>
    <mergeCell ref="I42:J42"/>
    <mergeCell ref="K42:L42"/>
    <mergeCell ref="M42:O42"/>
    <mergeCell ref="P42:S42"/>
    <mergeCell ref="T42:V42"/>
    <mergeCell ref="W42:Z42"/>
    <mergeCell ref="AA42:AD42"/>
    <mergeCell ref="AE42:AF42"/>
    <mergeCell ref="B43:H43"/>
    <mergeCell ref="I43:J43"/>
    <mergeCell ref="K43:L43"/>
    <mergeCell ref="M43:O43"/>
    <mergeCell ref="P43:S43"/>
    <mergeCell ref="T43:V43"/>
    <mergeCell ref="W43:Z43"/>
    <mergeCell ref="AA43:AD43"/>
    <mergeCell ref="AE43:AF43"/>
    <mergeCell ref="B44:H44"/>
    <mergeCell ref="I44:J44"/>
    <mergeCell ref="K44:L44"/>
    <mergeCell ref="M44:O44"/>
    <mergeCell ref="P44:S44"/>
    <mergeCell ref="T44:V44"/>
    <mergeCell ref="W44:Z44"/>
    <mergeCell ref="AA44:AD44"/>
    <mergeCell ref="AE44:AF44"/>
    <mergeCell ref="B45:H45"/>
    <mergeCell ref="I45:J45"/>
    <mergeCell ref="K45:L45"/>
    <mergeCell ref="M45:O45"/>
    <mergeCell ref="P45:S45"/>
    <mergeCell ref="T45:V45"/>
    <mergeCell ref="W45:Z45"/>
    <mergeCell ref="AA45:AD45"/>
    <mergeCell ref="AE45:AF45"/>
    <mergeCell ref="B46:H46"/>
    <mergeCell ref="I46:J46"/>
    <mergeCell ref="K46:L46"/>
    <mergeCell ref="M46:O46"/>
    <mergeCell ref="P46:S46"/>
    <mergeCell ref="T46:V46"/>
    <mergeCell ref="W46:Z46"/>
    <mergeCell ref="AA46:AD46"/>
    <mergeCell ref="AE46:AF46"/>
    <mergeCell ref="B47:H47"/>
    <mergeCell ref="I47:J47"/>
    <mergeCell ref="K47:L47"/>
    <mergeCell ref="M47:O47"/>
    <mergeCell ref="P47:S47"/>
    <mergeCell ref="T47:V47"/>
    <mergeCell ref="W47:Z47"/>
    <mergeCell ref="AA47:AD47"/>
    <mergeCell ref="AE47:AF47"/>
    <mergeCell ref="B61:H61"/>
    <mergeCell ref="I61:K61"/>
    <mergeCell ref="L61:N61"/>
    <mergeCell ref="O61:R61"/>
    <mergeCell ref="S61:V61"/>
    <mergeCell ref="W61:Z61"/>
    <mergeCell ref="AA61:AD61"/>
    <mergeCell ref="AE61:AF61"/>
    <mergeCell ref="B62:H62"/>
    <mergeCell ref="I62:K62"/>
    <mergeCell ref="L62:N62"/>
    <mergeCell ref="O62:R62"/>
    <mergeCell ref="S62:V62"/>
    <mergeCell ref="W62:Z62"/>
    <mergeCell ref="AA62:AD62"/>
    <mergeCell ref="AE62:AF62"/>
    <mergeCell ref="B63:H63"/>
    <mergeCell ref="I63:K63"/>
    <mergeCell ref="L63:N63"/>
    <mergeCell ref="O63:R63"/>
    <mergeCell ref="S63:V63"/>
    <mergeCell ref="W63:Z63"/>
    <mergeCell ref="AA63:AD63"/>
    <mergeCell ref="AE63:AF63"/>
    <mergeCell ref="B64:H64"/>
    <mergeCell ref="I64:K64"/>
    <mergeCell ref="L64:N64"/>
    <mergeCell ref="O64:R64"/>
    <mergeCell ref="S64:V64"/>
    <mergeCell ref="W64:Z64"/>
    <mergeCell ref="AA64:AD64"/>
    <mergeCell ref="AE64:AF64"/>
    <mergeCell ref="B65:H65"/>
    <mergeCell ref="I65:K65"/>
    <mergeCell ref="L65:N65"/>
    <mergeCell ref="O65:R65"/>
    <mergeCell ref="S65:V65"/>
    <mergeCell ref="W65:Z65"/>
    <mergeCell ref="AA65:AD65"/>
    <mergeCell ref="AE65:AF65"/>
    <mergeCell ref="B66:H66"/>
    <mergeCell ref="I66:K66"/>
    <mergeCell ref="L66:N66"/>
    <mergeCell ref="O66:R66"/>
    <mergeCell ref="S66:V66"/>
    <mergeCell ref="W66:Z66"/>
    <mergeCell ref="AA66:AD66"/>
    <mergeCell ref="AE66:AF66"/>
    <mergeCell ref="B67:H67"/>
    <mergeCell ref="I67:K67"/>
    <mergeCell ref="L67:N67"/>
    <mergeCell ref="O67:R67"/>
    <mergeCell ref="S67:V67"/>
    <mergeCell ref="W67:Z67"/>
    <mergeCell ref="AA67:AD67"/>
    <mergeCell ref="AE67:AF67"/>
    <mergeCell ref="B68:H68"/>
    <mergeCell ref="I68:K68"/>
    <mergeCell ref="L68:N68"/>
    <mergeCell ref="O68:R68"/>
    <mergeCell ref="S68:V68"/>
    <mergeCell ref="W68:Z68"/>
    <mergeCell ref="AA68:AD68"/>
    <mergeCell ref="AE68:AF68"/>
    <mergeCell ref="B69:H69"/>
    <mergeCell ref="I69:K69"/>
    <mergeCell ref="L69:N69"/>
    <mergeCell ref="O69:R69"/>
    <mergeCell ref="S69:V69"/>
    <mergeCell ref="W69:Z69"/>
    <mergeCell ref="AA69:AD69"/>
    <mergeCell ref="AE69:AF69"/>
    <mergeCell ref="B70:H70"/>
    <mergeCell ref="I70:K70"/>
    <mergeCell ref="L70:N70"/>
    <mergeCell ref="O70:R70"/>
    <mergeCell ref="S70:V70"/>
    <mergeCell ref="W70:Z70"/>
    <mergeCell ref="AA70:AD70"/>
    <mergeCell ref="AE70:AF70"/>
  </mergeCells>
  <conditionalFormatting sqref="AE7:AF27 AE30:AF50 AE53:AF73 AE76:AF76 AE79:AF79">
    <cfRule type="cellIs" dxfId="1" priority="1" operator="greaterThan">
      <formula>1</formula>
    </cfRule>
  </conditionalFormatting>
  <pageMargins left="0.7" right="0.7" top="0.75" bottom="0.75" header="0.3" footer="0.3"/>
  <pageSetup paperSize="9" fitToHeight="0" orientation="portrait" r:id="rId1"/>
  <headerFooter>
    <oddHeader>&amp;C&amp;"Tahoma,Obyčejné"&amp;6Magistrát města Brna - Odbor sociální péče
Program I - ZÁVĚREČNÁ ZPRÁVA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01A91-C74A-4AFE-8713-945D4D0387EF}">
  <sheetPr>
    <pageSetUpPr fitToPage="1"/>
  </sheetPr>
  <dimension ref="A1:Z88"/>
  <sheetViews>
    <sheetView zoomScale="150" zoomScaleNormal="150" workbookViewId="0">
      <selection activeCell="AB72" sqref="AB72"/>
    </sheetView>
  </sheetViews>
  <sheetFormatPr defaultRowHeight="15" x14ac:dyDescent="0.25"/>
  <cols>
    <col min="1" max="26" width="3.28515625" customWidth="1"/>
  </cols>
  <sheetData>
    <row r="1" spans="1:26" ht="20.100000000000001" customHeight="1" x14ac:dyDescent="0.25">
      <c r="A1" s="317" t="s">
        <v>136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9"/>
    </row>
    <row r="2" spans="1:26" ht="24.95" customHeight="1" thickBot="1" x14ac:dyDescent="0.3">
      <c r="A2" s="320" t="s">
        <v>137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2"/>
    </row>
    <row r="3" spans="1:26" x14ac:dyDescent="0.25">
      <c r="A3" s="493" t="s">
        <v>138</v>
      </c>
      <c r="B3" s="494"/>
      <c r="C3" s="494"/>
      <c r="D3" s="494"/>
      <c r="E3" s="494"/>
      <c r="F3" s="495"/>
      <c r="G3" s="502" t="s">
        <v>139</v>
      </c>
      <c r="H3" s="503"/>
      <c r="I3" s="503"/>
      <c r="J3" s="504"/>
      <c r="K3" s="508" t="s">
        <v>140</v>
      </c>
      <c r="L3" s="509"/>
      <c r="M3" s="509"/>
      <c r="N3" s="509"/>
      <c r="O3" s="509"/>
      <c r="P3" s="510"/>
      <c r="Q3" s="511" t="s">
        <v>141</v>
      </c>
      <c r="R3" s="511"/>
      <c r="S3" s="511"/>
      <c r="T3" s="511"/>
      <c r="U3" s="511"/>
      <c r="V3" s="511"/>
      <c r="W3" s="511"/>
      <c r="X3" s="511"/>
      <c r="Y3" s="511"/>
      <c r="Z3" s="512"/>
    </row>
    <row r="4" spans="1:26" ht="15.75" thickBot="1" x14ac:dyDescent="0.3">
      <c r="A4" s="496"/>
      <c r="B4" s="497"/>
      <c r="C4" s="497"/>
      <c r="D4" s="497"/>
      <c r="E4" s="497"/>
      <c r="F4" s="498"/>
      <c r="G4" s="505"/>
      <c r="H4" s="506"/>
      <c r="I4" s="506"/>
      <c r="J4" s="507"/>
      <c r="K4" s="515" t="s">
        <v>20</v>
      </c>
      <c r="L4" s="516"/>
      <c r="M4" s="516"/>
      <c r="N4" s="516"/>
      <c r="O4" s="517" t="s">
        <v>21</v>
      </c>
      <c r="P4" s="518"/>
      <c r="Q4" s="511"/>
      <c r="R4" s="511"/>
      <c r="S4" s="511"/>
      <c r="T4" s="511"/>
      <c r="U4" s="511"/>
      <c r="V4" s="511"/>
      <c r="W4" s="511"/>
      <c r="X4" s="511"/>
      <c r="Y4" s="511"/>
      <c r="Z4" s="512"/>
    </row>
    <row r="5" spans="1:26" ht="15.75" thickBot="1" x14ac:dyDescent="0.3">
      <c r="A5" s="499"/>
      <c r="B5" s="500"/>
      <c r="C5" s="500"/>
      <c r="D5" s="500"/>
      <c r="E5" s="500"/>
      <c r="F5" s="501"/>
      <c r="G5" s="519">
        <f>G6+G17</f>
        <v>0</v>
      </c>
      <c r="H5" s="520"/>
      <c r="I5" s="520"/>
      <c r="J5" s="521"/>
      <c r="K5" s="522">
        <f>K6+K17</f>
        <v>0</v>
      </c>
      <c r="L5" s="523"/>
      <c r="M5" s="523"/>
      <c r="N5" s="524"/>
      <c r="O5" s="525" t="e">
        <f>K5/G5</f>
        <v>#DIV/0!</v>
      </c>
      <c r="P5" s="526"/>
      <c r="Q5" s="513"/>
      <c r="R5" s="513"/>
      <c r="S5" s="513"/>
      <c r="T5" s="513"/>
      <c r="U5" s="513"/>
      <c r="V5" s="513"/>
      <c r="W5" s="513"/>
      <c r="X5" s="513"/>
      <c r="Y5" s="513"/>
      <c r="Z5" s="514"/>
    </row>
    <row r="6" spans="1:26" x14ac:dyDescent="0.25">
      <c r="A6" s="527" t="s">
        <v>142</v>
      </c>
      <c r="B6" s="528"/>
      <c r="C6" s="528"/>
      <c r="D6" s="528"/>
      <c r="E6" s="528"/>
      <c r="F6" s="529"/>
      <c r="G6" s="530">
        <f>G7+G12</f>
        <v>0</v>
      </c>
      <c r="H6" s="530"/>
      <c r="I6" s="530"/>
      <c r="J6" s="531"/>
      <c r="K6" s="532">
        <f>K7+K12</f>
        <v>0</v>
      </c>
      <c r="L6" s="533"/>
      <c r="M6" s="533"/>
      <c r="N6" s="533"/>
      <c r="O6" s="534" t="e">
        <f>K6/G6</f>
        <v>#DIV/0!</v>
      </c>
      <c r="P6" s="535"/>
      <c r="Q6" s="536"/>
      <c r="R6" s="536"/>
      <c r="S6" s="536"/>
      <c r="T6" s="536"/>
      <c r="U6" s="536"/>
      <c r="V6" s="536"/>
      <c r="W6" s="536"/>
      <c r="X6" s="536"/>
      <c r="Y6" s="536"/>
      <c r="Z6" s="537"/>
    </row>
    <row r="7" spans="1:26" x14ac:dyDescent="0.25">
      <c r="A7" s="476" t="s">
        <v>143</v>
      </c>
      <c r="B7" s="477"/>
      <c r="C7" s="477"/>
      <c r="D7" s="477"/>
      <c r="E7" s="477"/>
      <c r="F7" s="478"/>
      <c r="G7" s="479">
        <f>SUM(G8:J11)</f>
        <v>0</v>
      </c>
      <c r="H7" s="479"/>
      <c r="I7" s="479"/>
      <c r="J7" s="480"/>
      <c r="K7" s="391">
        <f>SUM(K8:N11)</f>
        <v>0</v>
      </c>
      <c r="L7" s="392"/>
      <c r="M7" s="392"/>
      <c r="N7" s="392"/>
      <c r="O7" s="490" t="e">
        <f>K7/G7</f>
        <v>#DIV/0!</v>
      </c>
      <c r="P7" s="491"/>
      <c r="Q7" s="395"/>
      <c r="R7" s="395"/>
      <c r="S7" s="395"/>
      <c r="T7" s="395"/>
      <c r="U7" s="395"/>
      <c r="V7" s="395"/>
      <c r="W7" s="395"/>
      <c r="X7" s="395"/>
      <c r="Y7" s="395"/>
      <c r="Z7" s="396"/>
    </row>
    <row r="8" spans="1:26" ht="12.6" customHeight="1" x14ac:dyDescent="0.25">
      <c r="A8" s="422" t="s">
        <v>144</v>
      </c>
      <c r="B8" s="423"/>
      <c r="C8" s="423"/>
      <c r="D8" s="423"/>
      <c r="E8" s="423"/>
      <c r="F8" s="424"/>
      <c r="G8" s="425">
        <f>'4. pracovníci - přímá práce'!W27</f>
        <v>0</v>
      </c>
      <c r="H8" s="426"/>
      <c r="I8" s="426"/>
      <c r="J8" s="426"/>
      <c r="K8" s="427">
        <f>'4. pracovníci - přímá práce'!AA27</f>
        <v>0</v>
      </c>
      <c r="L8" s="426"/>
      <c r="M8" s="426"/>
      <c r="N8" s="428"/>
      <c r="O8" s="429" t="e">
        <f>K8/G8</f>
        <v>#DIV/0!</v>
      </c>
      <c r="P8" s="430"/>
      <c r="Q8" s="423"/>
      <c r="R8" s="423"/>
      <c r="S8" s="423"/>
      <c r="T8" s="423"/>
      <c r="U8" s="423"/>
      <c r="V8" s="423"/>
      <c r="W8" s="423"/>
      <c r="X8" s="423"/>
      <c r="Y8" s="423"/>
      <c r="Z8" s="431"/>
    </row>
    <row r="9" spans="1:26" ht="12.6" customHeight="1" x14ac:dyDescent="0.25">
      <c r="A9" s="422" t="s">
        <v>145</v>
      </c>
      <c r="B9" s="423"/>
      <c r="C9" s="423"/>
      <c r="D9" s="423"/>
      <c r="E9" s="423"/>
      <c r="F9" s="424"/>
      <c r="G9" s="425">
        <f>'4. pracovníci - přímá práce'!W50</f>
        <v>0</v>
      </c>
      <c r="H9" s="426"/>
      <c r="I9" s="426"/>
      <c r="J9" s="426"/>
      <c r="K9" s="427">
        <f>'4. pracovníci - přímá práce'!AA50</f>
        <v>0</v>
      </c>
      <c r="L9" s="426"/>
      <c r="M9" s="426"/>
      <c r="N9" s="428"/>
      <c r="O9" s="429" t="e">
        <f t="shared" ref="O9:O76" si="0">K9/G9</f>
        <v>#DIV/0!</v>
      </c>
      <c r="P9" s="430"/>
      <c r="Q9" s="423"/>
      <c r="R9" s="423"/>
      <c r="S9" s="423"/>
      <c r="T9" s="423"/>
      <c r="U9" s="423"/>
      <c r="V9" s="423"/>
      <c r="W9" s="423"/>
      <c r="X9" s="423"/>
      <c r="Y9" s="423"/>
      <c r="Z9" s="431"/>
    </row>
    <row r="10" spans="1:26" ht="12.6" customHeight="1" x14ac:dyDescent="0.25">
      <c r="A10" s="422" t="s">
        <v>146</v>
      </c>
      <c r="B10" s="423"/>
      <c r="C10" s="423"/>
      <c r="D10" s="423"/>
      <c r="E10" s="423"/>
      <c r="F10" s="424"/>
      <c r="G10" s="425">
        <f>'4. pracovníci - přímá práce'!W73</f>
        <v>0</v>
      </c>
      <c r="H10" s="426"/>
      <c r="I10" s="426"/>
      <c r="J10" s="426"/>
      <c r="K10" s="427">
        <f>'4. pracovníci - přímá práce'!AA73</f>
        <v>0</v>
      </c>
      <c r="L10" s="426"/>
      <c r="M10" s="426"/>
      <c r="N10" s="428"/>
      <c r="O10" s="429" t="e">
        <f t="shared" si="0"/>
        <v>#DIV/0!</v>
      </c>
      <c r="P10" s="430"/>
      <c r="Q10" s="423"/>
      <c r="R10" s="423"/>
      <c r="S10" s="423"/>
      <c r="T10" s="423"/>
      <c r="U10" s="423"/>
      <c r="V10" s="423"/>
      <c r="W10" s="423"/>
      <c r="X10" s="423"/>
      <c r="Y10" s="423"/>
      <c r="Z10" s="431"/>
    </row>
    <row r="11" spans="1:26" ht="12.6" customHeight="1" x14ac:dyDescent="0.25">
      <c r="A11" s="481" t="s">
        <v>147</v>
      </c>
      <c r="B11" s="482"/>
      <c r="C11" s="482"/>
      <c r="D11" s="482"/>
      <c r="E11" s="482"/>
      <c r="F11" s="483"/>
      <c r="G11" s="484">
        <f>'4. pracovníci - přímá práce'!W76</f>
        <v>0</v>
      </c>
      <c r="H11" s="485"/>
      <c r="I11" s="485"/>
      <c r="J11" s="485"/>
      <c r="K11" s="486">
        <f>'4. pracovníci - přímá práce'!AA76</f>
        <v>0</v>
      </c>
      <c r="L11" s="485"/>
      <c r="M11" s="485"/>
      <c r="N11" s="487"/>
      <c r="O11" s="488" t="e">
        <f t="shared" si="0"/>
        <v>#DIV/0!</v>
      </c>
      <c r="P11" s="489"/>
      <c r="Q11" s="385"/>
      <c r="R11" s="385"/>
      <c r="S11" s="385"/>
      <c r="T11" s="385"/>
      <c r="U11" s="385"/>
      <c r="V11" s="385"/>
      <c r="W11" s="385"/>
      <c r="X11" s="385"/>
      <c r="Y11" s="385"/>
      <c r="Z11" s="386"/>
    </row>
    <row r="12" spans="1:26" x14ac:dyDescent="0.25">
      <c r="A12" s="476" t="s">
        <v>148</v>
      </c>
      <c r="B12" s="477"/>
      <c r="C12" s="477"/>
      <c r="D12" s="477"/>
      <c r="E12" s="477"/>
      <c r="F12" s="478"/>
      <c r="G12" s="479">
        <f>SUM(G13:J16)</f>
        <v>0</v>
      </c>
      <c r="H12" s="479"/>
      <c r="I12" s="479"/>
      <c r="J12" s="480"/>
      <c r="K12" s="391">
        <f>SUM(K13:N14)</f>
        <v>0</v>
      </c>
      <c r="L12" s="392"/>
      <c r="M12" s="392"/>
      <c r="N12" s="392"/>
      <c r="O12" s="490" t="e">
        <f>K12/G12</f>
        <v>#DIV/0!</v>
      </c>
      <c r="P12" s="491"/>
      <c r="Q12" s="395"/>
      <c r="R12" s="395"/>
      <c r="S12" s="395"/>
      <c r="T12" s="395"/>
      <c r="U12" s="395"/>
      <c r="V12" s="395"/>
      <c r="W12" s="395"/>
      <c r="X12" s="395"/>
      <c r="Y12" s="395"/>
      <c r="Z12" s="396"/>
    </row>
    <row r="13" spans="1:26" ht="12.6" customHeight="1" x14ac:dyDescent="0.25">
      <c r="A13" s="422" t="s">
        <v>149</v>
      </c>
      <c r="B13" s="423"/>
      <c r="C13" s="423"/>
      <c r="D13" s="423"/>
      <c r="E13" s="423"/>
      <c r="F13" s="424"/>
      <c r="G13" s="425">
        <f>'5. pracovníci - nepřímá práce'!W27</f>
        <v>0</v>
      </c>
      <c r="H13" s="426"/>
      <c r="I13" s="426"/>
      <c r="J13" s="426"/>
      <c r="K13" s="427">
        <f>'5. pracovníci - nepřímá práce'!AA27</f>
        <v>0</v>
      </c>
      <c r="L13" s="426"/>
      <c r="M13" s="426"/>
      <c r="N13" s="428"/>
      <c r="O13" s="429" t="e">
        <f>K13/G13</f>
        <v>#DIV/0!</v>
      </c>
      <c r="P13" s="430"/>
      <c r="Q13" s="423"/>
      <c r="R13" s="423"/>
      <c r="S13" s="423"/>
      <c r="T13" s="423"/>
      <c r="U13" s="423"/>
      <c r="V13" s="423"/>
      <c r="W13" s="423"/>
      <c r="X13" s="423"/>
      <c r="Y13" s="423"/>
      <c r="Z13" s="431"/>
    </row>
    <row r="14" spans="1:26" ht="12.6" customHeight="1" x14ac:dyDescent="0.25">
      <c r="A14" s="422" t="s">
        <v>150</v>
      </c>
      <c r="B14" s="423"/>
      <c r="C14" s="423"/>
      <c r="D14" s="423"/>
      <c r="E14" s="423"/>
      <c r="F14" s="424"/>
      <c r="G14" s="425">
        <f>'5. pracovníci - nepřímá práce'!W50</f>
        <v>0</v>
      </c>
      <c r="H14" s="426"/>
      <c r="I14" s="426"/>
      <c r="J14" s="426"/>
      <c r="K14" s="427">
        <f>'5. pracovníci - nepřímá práce'!AA50</f>
        <v>0</v>
      </c>
      <c r="L14" s="426"/>
      <c r="M14" s="426"/>
      <c r="N14" s="428"/>
      <c r="O14" s="429" t="e">
        <f t="shared" ref="O14:O16" si="1">K14/G14</f>
        <v>#DIV/0!</v>
      </c>
      <c r="P14" s="430"/>
      <c r="Q14" s="423"/>
      <c r="R14" s="423"/>
      <c r="S14" s="423"/>
      <c r="T14" s="423"/>
      <c r="U14" s="423"/>
      <c r="V14" s="423"/>
      <c r="W14" s="423"/>
      <c r="X14" s="423"/>
      <c r="Y14" s="423"/>
      <c r="Z14" s="431"/>
    </row>
    <row r="15" spans="1:26" ht="12.6" customHeight="1" x14ac:dyDescent="0.25">
      <c r="A15" s="422" t="s">
        <v>151</v>
      </c>
      <c r="B15" s="423"/>
      <c r="C15" s="423"/>
      <c r="D15" s="423"/>
      <c r="E15" s="423"/>
      <c r="F15" s="424"/>
      <c r="G15" s="425">
        <f>'5. pracovníci - nepřímá práce'!W73</f>
        <v>0</v>
      </c>
      <c r="H15" s="426"/>
      <c r="I15" s="426"/>
      <c r="J15" s="426"/>
      <c r="K15" s="427">
        <f>'5. pracovníci - nepřímá práce'!AA73</f>
        <v>0</v>
      </c>
      <c r="L15" s="426"/>
      <c r="M15" s="426"/>
      <c r="N15" s="428"/>
      <c r="O15" s="429" t="e">
        <f t="shared" si="1"/>
        <v>#DIV/0!</v>
      </c>
      <c r="P15" s="430"/>
      <c r="Q15" s="423"/>
      <c r="R15" s="423"/>
      <c r="S15" s="423"/>
      <c r="T15" s="423"/>
      <c r="U15" s="423"/>
      <c r="V15" s="423"/>
      <c r="W15" s="423"/>
      <c r="X15" s="423"/>
      <c r="Y15" s="423"/>
      <c r="Z15" s="431"/>
    </row>
    <row r="16" spans="1:26" ht="12.6" customHeight="1" x14ac:dyDescent="0.25">
      <c r="A16" s="481" t="s">
        <v>152</v>
      </c>
      <c r="B16" s="482"/>
      <c r="C16" s="482"/>
      <c r="D16" s="482"/>
      <c r="E16" s="482"/>
      <c r="F16" s="483"/>
      <c r="G16" s="484">
        <f>'5. pracovníci - nepřímá práce'!W76</f>
        <v>0</v>
      </c>
      <c r="H16" s="485"/>
      <c r="I16" s="485"/>
      <c r="J16" s="485"/>
      <c r="K16" s="486">
        <f>'5. pracovníci - nepřímá práce'!AA76</f>
        <v>0</v>
      </c>
      <c r="L16" s="485"/>
      <c r="M16" s="485"/>
      <c r="N16" s="487"/>
      <c r="O16" s="488" t="e">
        <f t="shared" si="1"/>
        <v>#DIV/0!</v>
      </c>
      <c r="P16" s="489"/>
      <c r="Q16" s="385"/>
      <c r="R16" s="385"/>
      <c r="S16" s="385"/>
      <c r="T16" s="385"/>
      <c r="U16" s="385"/>
      <c r="V16" s="385"/>
      <c r="W16" s="385"/>
      <c r="X16" s="385"/>
      <c r="Y16" s="385"/>
      <c r="Z16" s="386"/>
    </row>
    <row r="17" spans="1:26" x14ac:dyDescent="0.25">
      <c r="A17" s="466" t="s">
        <v>153</v>
      </c>
      <c r="B17" s="467"/>
      <c r="C17" s="467"/>
      <c r="D17" s="467"/>
      <c r="E17" s="467"/>
      <c r="F17" s="468"/>
      <c r="G17" s="469">
        <f>G18+G22+G57+G77+G85</f>
        <v>0</v>
      </c>
      <c r="H17" s="469"/>
      <c r="I17" s="469"/>
      <c r="J17" s="470"/>
      <c r="K17" s="471">
        <f>K18+K22+K57+K77+K85</f>
        <v>0</v>
      </c>
      <c r="L17" s="469"/>
      <c r="M17" s="469"/>
      <c r="N17" s="469"/>
      <c r="O17" s="472" t="e">
        <f t="shared" si="0"/>
        <v>#DIV/0!</v>
      </c>
      <c r="P17" s="473"/>
      <c r="Q17" s="474"/>
      <c r="R17" s="474"/>
      <c r="S17" s="474"/>
      <c r="T17" s="474"/>
      <c r="U17" s="474"/>
      <c r="V17" s="474"/>
      <c r="W17" s="474"/>
      <c r="X17" s="474"/>
      <c r="Y17" s="474"/>
      <c r="Z17" s="475"/>
    </row>
    <row r="18" spans="1:26" x14ac:dyDescent="0.25">
      <c r="A18" s="463" t="s">
        <v>154</v>
      </c>
      <c r="B18" s="464"/>
      <c r="C18" s="464"/>
      <c r="D18" s="464"/>
      <c r="E18" s="464"/>
      <c r="F18" s="465"/>
      <c r="G18" s="446">
        <f>SUM(G19:J21)</f>
        <v>0</v>
      </c>
      <c r="H18" s="446"/>
      <c r="I18" s="446"/>
      <c r="J18" s="447"/>
      <c r="K18" s="448">
        <f>SUM(K19:N21)</f>
        <v>0</v>
      </c>
      <c r="L18" s="446"/>
      <c r="M18" s="446"/>
      <c r="N18" s="446"/>
      <c r="O18" s="449" t="e">
        <f t="shared" si="0"/>
        <v>#DIV/0!</v>
      </c>
      <c r="P18" s="450"/>
      <c r="Q18" s="451"/>
      <c r="R18" s="451"/>
      <c r="S18" s="451"/>
      <c r="T18" s="451"/>
      <c r="U18" s="451"/>
      <c r="V18" s="451"/>
      <c r="W18" s="451"/>
      <c r="X18" s="451"/>
      <c r="Y18" s="451"/>
      <c r="Z18" s="452"/>
    </row>
    <row r="19" spans="1:26" ht="12" customHeight="1" x14ac:dyDescent="0.25">
      <c r="A19" s="374"/>
      <c r="B19" s="306"/>
      <c r="C19" s="306"/>
      <c r="D19" s="306"/>
      <c r="E19" s="306"/>
      <c r="F19" s="306"/>
      <c r="G19" s="305"/>
      <c r="H19" s="305"/>
      <c r="I19" s="305"/>
      <c r="J19" s="353"/>
      <c r="K19" s="375"/>
      <c r="L19" s="305"/>
      <c r="M19" s="305"/>
      <c r="N19" s="305"/>
      <c r="O19" s="376" t="e">
        <f t="shared" si="0"/>
        <v>#DIV/0!</v>
      </c>
      <c r="P19" s="377"/>
      <c r="Q19" s="372"/>
      <c r="R19" s="372"/>
      <c r="S19" s="372"/>
      <c r="T19" s="372"/>
      <c r="U19" s="372"/>
      <c r="V19" s="372"/>
      <c r="W19" s="372"/>
      <c r="X19" s="372"/>
      <c r="Y19" s="372"/>
      <c r="Z19" s="373"/>
    </row>
    <row r="20" spans="1:26" ht="12" customHeight="1" x14ac:dyDescent="0.25">
      <c r="A20" s="435"/>
      <c r="B20" s="436"/>
      <c r="C20" s="436"/>
      <c r="D20" s="436"/>
      <c r="E20" s="436"/>
      <c r="F20" s="436"/>
      <c r="G20" s="437"/>
      <c r="H20" s="437"/>
      <c r="I20" s="437"/>
      <c r="J20" s="438"/>
      <c r="K20" s="375"/>
      <c r="L20" s="305"/>
      <c r="M20" s="305"/>
      <c r="N20" s="305"/>
      <c r="O20" s="376" t="e">
        <f t="shared" ref="O20" si="2">K20/G20</f>
        <v>#DIV/0!</v>
      </c>
      <c r="P20" s="377"/>
      <c r="Q20" s="492"/>
      <c r="R20" s="372"/>
      <c r="S20" s="372"/>
      <c r="T20" s="372"/>
      <c r="U20" s="372"/>
      <c r="V20" s="372"/>
      <c r="W20" s="372"/>
      <c r="X20" s="372"/>
      <c r="Y20" s="372"/>
      <c r="Z20" s="373"/>
    </row>
    <row r="21" spans="1:26" ht="12" customHeight="1" x14ac:dyDescent="0.25">
      <c r="A21" s="378"/>
      <c r="B21" s="379"/>
      <c r="C21" s="379"/>
      <c r="D21" s="379"/>
      <c r="E21" s="379"/>
      <c r="F21" s="379"/>
      <c r="G21" s="380"/>
      <c r="H21" s="380"/>
      <c r="I21" s="380"/>
      <c r="J21" s="456"/>
      <c r="K21" s="457"/>
      <c r="L21" s="458"/>
      <c r="M21" s="458"/>
      <c r="N21" s="458"/>
      <c r="O21" s="459" t="e">
        <f t="shared" si="0"/>
        <v>#DIV/0!</v>
      </c>
      <c r="P21" s="460"/>
      <c r="Q21" s="461"/>
      <c r="R21" s="461"/>
      <c r="S21" s="461"/>
      <c r="T21" s="461"/>
      <c r="U21" s="461"/>
      <c r="V21" s="461"/>
      <c r="W21" s="461"/>
      <c r="X21" s="461"/>
      <c r="Y21" s="461"/>
      <c r="Z21" s="462"/>
    </row>
    <row r="22" spans="1:26" ht="16.5" customHeight="1" x14ac:dyDescent="0.25">
      <c r="A22" s="463" t="s">
        <v>155</v>
      </c>
      <c r="B22" s="464"/>
      <c r="C22" s="464"/>
      <c r="D22" s="464"/>
      <c r="E22" s="464"/>
      <c r="F22" s="465"/>
      <c r="G22" s="446">
        <f>G23+G36</f>
        <v>0</v>
      </c>
      <c r="H22" s="446"/>
      <c r="I22" s="446"/>
      <c r="J22" s="447"/>
      <c r="K22" s="448">
        <f>K23+K36</f>
        <v>0</v>
      </c>
      <c r="L22" s="446"/>
      <c r="M22" s="446"/>
      <c r="N22" s="446"/>
      <c r="O22" s="449" t="e">
        <f t="shared" si="0"/>
        <v>#DIV/0!</v>
      </c>
      <c r="P22" s="450"/>
      <c r="Q22" s="451"/>
      <c r="R22" s="451"/>
      <c r="S22" s="451"/>
      <c r="T22" s="451"/>
      <c r="U22" s="451"/>
      <c r="V22" s="451"/>
      <c r="W22" s="451"/>
      <c r="X22" s="451"/>
      <c r="Y22" s="451"/>
      <c r="Z22" s="452"/>
    </row>
    <row r="23" spans="1:26" x14ac:dyDescent="0.25">
      <c r="A23" s="387" t="s">
        <v>156</v>
      </c>
      <c r="B23" s="388"/>
      <c r="C23" s="388"/>
      <c r="D23" s="388"/>
      <c r="E23" s="388"/>
      <c r="F23" s="388"/>
      <c r="G23" s="407">
        <f>G24+G28</f>
        <v>0</v>
      </c>
      <c r="H23" s="407"/>
      <c r="I23" s="407"/>
      <c r="J23" s="408"/>
      <c r="K23" s="409">
        <f>K24+K28</f>
        <v>0</v>
      </c>
      <c r="L23" s="407"/>
      <c r="M23" s="407"/>
      <c r="N23" s="407"/>
      <c r="O23" s="370" t="e">
        <f t="shared" si="0"/>
        <v>#DIV/0!</v>
      </c>
      <c r="P23" s="371"/>
      <c r="Q23" s="410"/>
      <c r="R23" s="410"/>
      <c r="S23" s="410"/>
      <c r="T23" s="410"/>
      <c r="U23" s="410"/>
      <c r="V23" s="410"/>
      <c r="W23" s="410"/>
      <c r="X23" s="410"/>
      <c r="Y23" s="410"/>
      <c r="Z23" s="411"/>
    </row>
    <row r="24" spans="1:26" x14ac:dyDescent="0.25">
      <c r="A24" s="398" t="s">
        <v>157</v>
      </c>
      <c r="B24" s="399"/>
      <c r="C24" s="399"/>
      <c r="D24" s="399"/>
      <c r="E24" s="399"/>
      <c r="F24" s="399"/>
      <c r="G24" s="400">
        <f>SUM(G25:J27)</f>
        <v>0</v>
      </c>
      <c r="H24" s="400"/>
      <c r="I24" s="400"/>
      <c r="J24" s="401"/>
      <c r="K24" s="402">
        <f>SUM(K25:N27)</f>
        <v>0</v>
      </c>
      <c r="L24" s="400"/>
      <c r="M24" s="400"/>
      <c r="N24" s="400"/>
      <c r="O24" s="403" t="e">
        <f t="shared" si="0"/>
        <v>#DIV/0!</v>
      </c>
      <c r="P24" s="404"/>
      <c r="Q24" s="453"/>
      <c r="R24" s="453"/>
      <c r="S24" s="453"/>
      <c r="T24" s="453"/>
      <c r="U24" s="453"/>
      <c r="V24" s="453"/>
      <c r="W24" s="453"/>
      <c r="X24" s="453"/>
      <c r="Y24" s="453"/>
      <c r="Z24" s="454"/>
    </row>
    <row r="25" spans="1:26" ht="12" customHeight="1" x14ac:dyDescent="0.25">
      <c r="A25" s="374"/>
      <c r="B25" s="306"/>
      <c r="C25" s="306"/>
      <c r="D25" s="306"/>
      <c r="E25" s="306"/>
      <c r="F25" s="306"/>
      <c r="G25" s="305"/>
      <c r="H25" s="305"/>
      <c r="I25" s="305"/>
      <c r="J25" s="353"/>
      <c r="K25" s="455"/>
      <c r="L25" s="354"/>
      <c r="M25" s="354"/>
      <c r="N25" s="355"/>
      <c r="O25" s="376" t="e">
        <f>K25/G25</f>
        <v>#DIV/0!</v>
      </c>
      <c r="P25" s="377"/>
      <c r="Q25" s="372"/>
      <c r="R25" s="372"/>
      <c r="S25" s="372"/>
      <c r="T25" s="372"/>
      <c r="U25" s="372"/>
      <c r="V25" s="372"/>
      <c r="W25" s="372"/>
      <c r="X25" s="372"/>
      <c r="Y25" s="372"/>
      <c r="Z25" s="373"/>
    </row>
    <row r="26" spans="1:26" ht="12" customHeight="1" x14ac:dyDescent="0.25">
      <c r="A26" s="374"/>
      <c r="B26" s="306"/>
      <c r="C26" s="306"/>
      <c r="D26" s="306"/>
      <c r="E26" s="306"/>
      <c r="F26" s="306"/>
      <c r="G26" s="305"/>
      <c r="H26" s="305"/>
      <c r="I26" s="305"/>
      <c r="J26" s="353"/>
      <c r="K26" s="375"/>
      <c r="L26" s="305"/>
      <c r="M26" s="305"/>
      <c r="N26" s="305"/>
      <c r="O26" s="376" t="e">
        <f>K26/G26</f>
        <v>#DIV/0!</v>
      </c>
      <c r="P26" s="377"/>
      <c r="Q26" s="372"/>
      <c r="R26" s="372"/>
      <c r="S26" s="372"/>
      <c r="T26" s="372"/>
      <c r="U26" s="372"/>
      <c r="V26" s="372"/>
      <c r="W26" s="372"/>
      <c r="X26" s="372"/>
      <c r="Y26" s="372"/>
      <c r="Z26" s="373"/>
    </row>
    <row r="27" spans="1:26" ht="12" customHeight="1" x14ac:dyDescent="0.25">
      <c r="A27" s="374"/>
      <c r="B27" s="306"/>
      <c r="C27" s="306"/>
      <c r="D27" s="306"/>
      <c r="E27" s="306"/>
      <c r="F27" s="306"/>
      <c r="G27" s="305"/>
      <c r="H27" s="305"/>
      <c r="I27" s="305"/>
      <c r="J27" s="353"/>
      <c r="K27" s="375"/>
      <c r="L27" s="305"/>
      <c r="M27" s="305"/>
      <c r="N27" s="305"/>
      <c r="O27" s="376" t="e">
        <f t="shared" si="0"/>
        <v>#DIV/0!</v>
      </c>
      <c r="P27" s="377"/>
      <c r="Q27" s="372"/>
      <c r="R27" s="372"/>
      <c r="S27" s="372"/>
      <c r="T27" s="372"/>
      <c r="U27" s="372"/>
      <c r="V27" s="372"/>
      <c r="W27" s="372"/>
      <c r="X27" s="372"/>
      <c r="Y27" s="372"/>
      <c r="Z27" s="373"/>
    </row>
    <row r="28" spans="1:26" x14ac:dyDescent="0.25">
      <c r="A28" s="398" t="s">
        <v>158</v>
      </c>
      <c r="B28" s="399"/>
      <c r="C28" s="399"/>
      <c r="D28" s="399"/>
      <c r="E28" s="399"/>
      <c r="F28" s="399"/>
      <c r="G28" s="400">
        <f>SUM(G29:J35)</f>
        <v>0</v>
      </c>
      <c r="H28" s="400"/>
      <c r="I28" s="400"/>
      <c r="J28" s="401"/>
      <c r="K28" s="402">
        <f>SUM(K29:N35)</f>
        <v>0</v>
      </c>
      <c r="L28" s="400"/>
      <c r="M28" s="400"/>
      <c r="N28" s="400"/>
      <c r="O28" s="403" t="e">
        <f t="shared" si="0"/>
        <v>#DIV/0!</v>
      </c>
      <c r="P28" s="404"/>
      <c r="Q28" s="453"/>
      <c r="R28" s="453"/>
      <c r="S28" s="453"/>
      <c r="T28" s="453"/>
      <c r="U28" s="453"/>
      <c r="V28" s="453"/>
      <c r="W28" s="453"/>
      <c r="X28" s="453"/>
      <c r="Y28" s="453"/>
      <c r="Z28" s="454"/>
    </row>
    <row r="29" spans="1:26" ht="12" customHeight="1" x14ac:dyDescent="0.25">
      <c r="A29" s="374"/>
      <c r="B29" s="306"/>
      <c r="C29" s="306"/>
      <c r="D29" s="306"/>
      <c r="E29" s="306"/>
      <c r="F29" s="306"/>
      <c r="G29" s="305"/>
      <c r="H29" s="305"/>
      <c r="I29" s="305"/>
      <c r="J29" s="353"/>
      <c r="K29" s="375"/>
      <c r="L29" s="305"/>
      <c r="M29" s="305"/>
      <c r="N29" s="305"/>
      <c r="O29" s="376" t="e">
        <f t="shared" si="0"/>
        <v>#DIV/0!</v>
      </c>
      <c r="P29" s="377"/>
      <c r="Q29" s="372"/>
      <c r="R29" s="372"/>
      <c r="S29" s="372"/>
      <c r="T29" s="372"/>
      <c r="U29" s="372"/>
      <c r="V29" s="372"/>
      <c r="W29" s="372"/>
      <c r="X29" s="372"/>
      <c r="Y29" s="372"/>
      <c r="Z29" s="373"/>
    </row>
    <row r="30" spans="1:26" ht="12" customHeight="1" x14ac:dyDescent="0.25">
      <c r="A30" s="374"/>
      <c r="B30" s="306"/>
      <c r="C30" s="306"/>
      <c r="D30" s="306"/>
      <c r="E30" s="306"/>
      <c r="F30" s="306"/>
      <c r="G30" s="305"/>
      <c r="H30" s="305"/>
      <c r="I30" s="305"/>
      <c r="J30" s="353"/>
      <c r="K30" s="375"/>
      <c r="L30" s="305"/>
      <c r="M30" s="305"/>
      <c r="N30" s="305"/>
      <c r="O30" s="376" t="e">
        <f t="shared" ref="O30" si="3">K30/G30</f>
        <v>#DIV/0!</v>
      </c>
      <c r="P30" s="377"/>
      <c r="Q30" s="372"/>
      <c r="R30" s="372"/>
      <c r="S30" s="372"/>
      <c r="T30" s="372"/>
      <c r="U30" s="372"/>
      <c r="V30" s="372"/>
      <c r="W30" s="372"/>
      <c r="X30" s="372"/>
      <c r="Y30" s="372"/>
      <c r="Z30" s="373"/>
    </row>
    <row r="31" spans="1:26" ht="12" customHeight="1" x14ac:dyDescent="0.25">
      <c r="A31" s="374"/>
      <c r="B31" s="306"/>
      <c r="C31" s="306"/>
      <c r="D31" s="306"/>
      <c r="E31" s="306"/>
      <c r="F31" s="306"/>
      <c r="G31" s="305"/>
      <c r="H31" s="305"/>
      <c r="I31" s="305"/>
      <c r="J31" s="353"/>
      <c r="K31" s="375"/>
      <c r="L31" s="305"/>
      <c r="M31" s="305"/>
      <c r="N31" s="305"/>
      <c r="O31" s="376" t="e">
        <f t="shared" si="0"/>
        <v>#DIV/0!</v>
      </c>
      <c r="P31" s="377"/>
      <c r="Q31" s="372"/>
      <c r="R31" s="372"/>
      <c r="S31" s="372"/>
      <c r="T31" s="372"/>
      <c r="U31" s="372"/>
      <c r="V31" s="372"/>
      <c r="W31" s="372"/>
      <c r="X31" s="372"/>
      <c r="Y31" s="372"/>
      <c r="Z31" s="373"/>
    </row>
    <row r="32" spans="1:26" ht="12" customHeight="1" x14ac:dyDescent="0.25">
      <c r="A32" s="374"/>
      <c r="B32" s="306"/>
      <c r="C32" s="306"/>
      <c r="D32" s="306"/>
      <c r="E32" s="306"/>
      <c r="F32" s="306"/>
      <c r="G32" s="305"/>
      <c r="H32" s="305"/>
      <c r="I32" s="305"/>
      <c r="J32" s="353"/>
      <c r="K32" s="375"/>
      <c r="L32" s="305"/>
      <c r="M32" s="305"/>
      <c r="N32" s="305"/>
      <c r="O32" s="376" t="e">
        <f t="shared" si="0"/>
        <v>#DIV/0!</v>
      </c>
      <c r="P32" s="377"/>
      <c r="Q32" s="372"/>
      <c r="R32" s="372"/>
      <c r="S32" s="372"/>
      <c r="T32" s="372"/>
      <c r="U32" s="372"/>
      <c r="V32" s="372"/>
      <c r="W32" s="372"/>
      <c r="X32" s="372"/>
      <c r="Y32" s="372"/>
      <c r="Z32" s="373"/>
    </row>
    <row r="33" spans="1:26" ht="12" customHeight="1" x14ac:dyDescent="0.25">
      <c r="A33" s="374"/>
      <c r="B33" s="306"/>
      <c r="C33" s="306"/>
      <c r="D33" s="306"/>
      <c r="E33" s="306"/>
      <c r="F33" s="306"/>
      <c r="G33" s="305"/>
      <c r="H33" s="305"/>
      <c r="I33" s="305"/>
      <c r="J33" s="353"/>
      <c r="K33" s="375"/>
      <c r="L33" s="305"/>
      <c r="M33" s="305"/>
      <c r="N33" s="305"/>
      <c r="O33" s="376" t="e">
        <f t="shared" si="0"/>
        <v>#DIV/0!</v>
      </c>
      <c r="P33" s="377"/>
      <c r="Q33" s="372"/>
      <c r="R33" s="372"/>
      <c r="S33" s="372"/>
      <c r="T33" s="372"/>
      <c r="U33" s="372"/>
      <c r="V33" s="372"/>
      <c r="W33" s="372"/>
      <c r="X33" s="372"/>
      <c r="Y33" s="372"/>
      <c r="Z33" s="373"/>
    </row>
    <row r="34" spans="1:26" ht="12" customHeight="1" x14ac:dyDescent="0.25">
      <c r="A34" s="374"/>
      <c r="B34" s="306"/>
      <c r="C34" s="306"/>
      <c r="D34" s="306"/>
      <c r="E34" s="306"/>
      <c r="F34" s="306"/>
      <c r="G34" s="305"/>
      <c r="H34" s="305"/>
      <c r="I34" s="305"/>
      <c r="J34" s="353"/>
      <c r="K34" s="375"/>
      <c r="L34" s="305"/>
      <c r="M34" s="305"/>
      <c r="N34" s="305"/>
      <c r="O34" s="376" t="e">
        <f t="shared" si="0"/>
        <v>#DIV/0!</v>
      </c>
      <c r="P34" s="377"/>
      <c r="Q34" s="372"/>
      <c r="R34" s="372"/>
      <c r="S34" s="372"/>
      <c r="T34" s="372"/>
      <c r="U34" s="372"/>
      <c r="V34" s="372"/>
      <c r="W34" s="372"/>
      <c r="X34" s="372"/>
      <c r="Y34" s="372"/>
      <c r="Z34" s="373"/>
    </row>
    <row r="35" spans="1:26" ht="12" customHeight="1" x14ac:dyDescent="0.25">
      <c r="A35" s="374"/>
      <c r="B35" s="306"/>
      <c r="C35" s="306"/>
      <c r="D35" s="306"/>
      <c r="E35" s="306"/>
      <c r="F35" s="306"/>
      <c r="G35" s="305"/>
      <c r="H35" s="305"/>
      <c r="I35" s="305"/>
      <c r="J35" s="353"/>
      <c r="K35" s="375"/>
      <c r="L35" s="305"/>
      <c r="M35" s="305"/>
      <c r="N35" s="305"/>
      <c r="O35" s="376" t="e">
        <f t="shared" si="0"/>
        <v>#DIV/0!</v>
      </c>
      <c r="P35" s="377"/>
      <c r="Q35" s="372"/>
      <c r="R35" s="372"/>
      <c r="S35" s="372"/>
      <c r="T35" s="372"/>
      <c r="U35" s="372"/>
      <c r="V35" s="372"/>
      <c r="W35" s="372"/>
      <c r="X35" s="372"/>
      <c r="Y35" s="372"/>
      <c r="Z35" s="373"/>
    </row>
    <row r="36" spans="1:26" x14ac:dyDescent="0.25">
      <c r="A36" s="387" t="s">
        <v>159</v>
      </c>
      <c r="B36" s="388"/>
      <c r="C36" s="388"/>
      <c r="D36" s="388"/>
      <c r="E36" s="388"/>
      <c r="F36" s="388"/>
      <c r="G36" s="407">
        <f>G37+G42+G47+G52</f>
        <v>0</v>
      </c>
      <c r="H36" s="407"/>
      <c r="I36" s="407"/>
      <c r="J36" s="408"/>
      <c r="K36" s="409">
        <f>K37+K42+K47+K52</f>
        <v>0</v>
      </c>
      <c r="L36" s="407"/>
      <c r="M36" s="407"/>
      <c r="N36" s="407"/>
      <c r="O36" s="370" t="e">
        <f t="shared" si="0"/>
        <v>#DIV/0!</v>
      </c>
      <c r="P36" s="371"/>
      <c r="Q36" s="410"/>
      <c r="R36" s="410"/>
      <c r="S36" s="410"/>
      <c r="T36" s="410"/>
      <c r="U36" s="410"/>
      <c r="V36" s="410"/>
      <c r="W36" s="410"/>
      <c r="X36" s="410"/>
      <c r="Y36" s="410"/>
      <c r="Z36" s="411"/>
    </row>
    <row r="37" spans="1:26" x14ac:dyDescent="0.25">
      <c r="A37" s="398" t="s">
        <v>160</v>
      </c>
      <c r="B37" s="399"/>
      <c r="C37" s="399"/>
      <c r="D37" s="399"/>
      <c r="E37" s="399"/>
      <c r="F37" s="399"/>
      <c r="G37" s="400">
        <f>SUM(G38:J41)</f>
        <v>0</v>
      </c>
      <c r="H37" s="400"/>
      <c r="I37" s="400"/>
      <c r="J37" s="401"/>
      <c r="K37" s="402">
        <f>SUM(K38:N41)</f>
        <v>0</v>
      </c>
      <c r="L37" s="400"/>
      <c r="M37" s="400"/>
      <c r="N37" s="400"/>
      <c r="O37" s="403" t="e">
        <f t="shared" si="0"/>
        <v>#DIV/0!</v>
      </c>
      <c r="P37" s="404"/>
      <c r="Q37" s="405"/>
      <c r="R37" s="405"/>
      <c r="S37" s="405"/>
      <c r="T37" s="405"/>
      <c r="U37" s="405"/>
      <c r="V37" s="405"/>
      <c r="W37" s="405"/>
      <c r="X37" s="405"/>
      <c r="Y37" s="405"/>
      <c r="Z37" s="406"/>
    </row>
    <row r="38" spans="1:26" ht="12" customHeight="1" x14ac:dyDescent="0.25">
      <c r="A38" s="374"/>
      <c r="B38" s="306"/>
      <c r="C38" s="306"/>
      <c r="D38" s="306"/>
      <c r="E38" s="306"/>
      <c r="F38" s="306"/>
      <c r="G38" s="305"/>
      <c r="H38" s="305"/>
      <c r="I38" s="305"/>
      <c r="J38" s="353"/>
      <c r="K38" s="375"/>
      <c r="L38" s="305"/>
      <c r="M38" s="305"/>
      <c r="N38" s="305"/>
      <c r="O38" s="376" t="e">
        <f t="shared" ref="O38:O44" si="4">K38/G38</f>
        <v>#DIV/0!</v>
      </c>
      <c r="P38" s="377"/>
      <c r="Q38" s="372"/>
      <c r="R38" s="372"/>
      <c r="S38" s="372"/>
      <c r="T38" s="372"/>
      <c r="U38" s="372"/>
      <c r="V38" s="372"/>
      <c r="W38" s="372"/>
      <c r="X38" s="372"/>
      <c r="Y38" s="372"/>
      <c r="Z38" s="373"/>
    </row>
    <row r="39" spans="1:26" ht="12" customHeight="1" x14ac:dyDescent="0.25">
      <c r="A39" s="374"/>
      <c r="B39" s="306"/>
      <c r="C39" s="306"/>
      <c r="D39" s="306"/>
      <c r="E39" s="306"/>
      <c r="F39" s="306"/>
      <c r="G39" s="305"/>
      <c r="H39" s="305"/>
      <c r="I39" s="305"/>
      <c r="J39" s="353"/>
      <c r="K39" s="375"/>
      <c r="L39" s="305"/>
      <c r="M39" s="305"/>
      <c r="N39" s="305"/>
      <c r="O39" s="376" t="e">
        <f t="shared" si="4"/>
        <v>#DIV/0!</v>
      </c>
      <c r="P39" s="377"/>
      <c r="Q39" s="372"/>
      <c r="R39" s="372"/>
      <c r="S39" s="372"/>
      <c r="T39" s="372"/>
      <c r="U39" s="372"/>
      <c r="V39" s="372"/>
      <c r="W39" s="372"/>
      <c r="X39" s="372"/>
      <c r="Y39" s="372"/>
      <c r="Z39" s="373"/>
    </row>
    <row r="40" spans="1:26" ht="12" customHeight="1" x14ac:dyDescent="0.25">
      <c r="A40" s="374"/>
      <c r="B40" s="306"/>
      <c r="C40" s="306"/>
      <c r="D40" s="306"/>
      <c r="E40" s="306"/>
      <c r="F40" s="306"/>
      <c r="G40" s="305"/>
      <c r="H40" s="305"/>
      <c r="I40" s="305"/>
      <c r="J40" s="353"/>
      <c r="K40" s="375"/>
      <c r="L40" s="305"/>
      <c r="M40" s="305"/>
      <c r="N40" s="305"/>
      <c r="O40" s="376" t="e">
        <f t="shared" si="4"/>
        <v>#DIV/0!</v>
      </c>
      <c r="P40" s="377"/>
      <c r="Q40" s="372"/>
      <c r="R40" s="372"/>
      <c r="S40" s="372"/>
      <c r="T40" s="372"/>
      <c r="U40" s="372"/>
      <c r="V40" s="372"/>
      <c r="W40" s="372"/>
      <c r="X40" s="372"/>
      <c r="Y40" s="372"/>
      <c r="Z40" s="373"/>
    </row>
    <row r="41" spans="1:26" ht="12" customHeight="1" x14ac:dyDescent="0.25">
      <c r="A41" s="374"/>
      <c r="B41" s="306"/>
      <c r="C41" s="306"/>
      <c r="D41" s="306"/>
      <c r="E41" s="306"/>
      <c r="F41" s="306"/>
      <c r="G41" s="305"/>
      <c r="H41" s="305"/>
      <c r="I41" s="305"/>
      <c r="J41" s="353"/>
      <c r="K41" s="375"/>
      <c r="L41" s="305"/>
      <c r="M41" s="305"/>
      <c r="N41" s="305"/>
      <c r="O41" s="376" t="e">
        <f t="shared" si="4"/>
        <v>#DIV/0!</v>
      </c>
      <c r="P41" s="377"/>
      <c r="Q41" s="372"/>
      <c r="R41" s="372"/>
      <c r="S41" s="372"/>
      <c r="T41" s="372"/>
      <c r="U41" s="372"/>
      <c r="V41" s="372"/>
      <c r="W41" s="372"/>
      <c r="X41" s="372"/>
      <c r="Y41" s="372"/>
      <c r="Z41" s="373"/>
    </row>
    <row r="42" spans="1:26" x14ac:dyDescent="0.25">
      <c r="A42" s="398" t="s">
        <v>161</v>
      </c>
      <c r="B42" s="399"/>
      <c r="C42" s="399"/>
      <c r="D42" s="399"/>
      <c r="E42" s="399"/>
      <c r="F42" s="399"/>
      <c r="G42" s="400">
        <f>SUM(G43:J46)</f>
        <v>0</v>
      </c>
      <c r="H42" s="400"/>
      <c r="I42" s="400"/>
      <c r="J42" s="401"/>
      <c r="K42" s="402">
        <f>SUM(K43:N46)</f>
        <v>0</v>
      </c>
      <c r="L42" s="400"/>
      <c r="M42" s="400"/>
      <c r="N42" s="400"/>
      <c r="O42" s="403" t="e">
        <f t="shared" si="4"/>
        <v>#DIV/0!</v>
      </c>
      <c r="P42" s="404"/>
      <c r="Q42" s="405"/>
      <c r="R42" s="405"/>
      <c r="S42" s="405"/>
      <c r="T42" s="405"/>
      <c r="U42" s="405"/>
      <c r="V42" s="405"/>
      <c r="W42" s="405"/>
      <c r="X42" s="405"/>
      <c r="Y42" s="405"/>
      <c r="Z42" s="406"/>
    </row>
    <row r="43" spans="1:26" ht="12" customHeight="1" x14ac:dyDescent="0.25">
      <c r="A43" s="374"/>
      <c r="B43" s="306"/>
      <c r="C43" s="306"/>
      <c r="D43" s="306"/>
      <c r="E43" s="306"/>
      <c r="F43" s="306"/>
      <c r="G43" s="305"/>
      <c r="H43" s="305"/>
      <c r="I43" s="305"/>
      <c r="J43" s="353"/>
      <c r="K43" s="375"/>
      <c r="L43" s="305"/>
      <c r="M43" s="305"/>
      <c r="N43" s="305"/>
      <c r="O43" s="376" t="e">
        <f t="shared" si="4"/>
        <v>#DIV/0!</v>
      </c>
      <c r="P43" s="377"/>
      <c r="Q43" s="372"/>
      <c r="R43" s="372"/>
      <c r="S43" s="372"/>
      <c r="T43" s="372"/>
      <c r="U43" s="372"/>
      <c r="V43" s="372"/>
      <c r="W43" s="372"/>
      <c r="X43" s="372"/>
      <c r="Y43" s="372"/>
      <c r="Z43" s="373"/>
    </row>
    <row r="44" spans="1:26" ht="12" customHeight="1" x14ac:dyDescent="0.25">
      <c r="A44" s="374"/>
      <c r="B44" s="306"/>
      <c r="C44" s="306"/>
      <c r="D44" s="306"/>
      <c r="E44" s="306"/>
      <c r="F44" s="306"/>
      <c r="G44" s="305"/>
      <c r="H44" s="305"/>
      <c r="I44" s="305"/>
      <c r="J44" s="353"/>
      <c r="K44" s="375"/>
      <c r="L44" s="305"/>
      <c r="M44" s="305"/>
      <c r="N44" s="305"/>
      <c r="O44" s="376" t="e">
        <f t="shared" si="4"/>
        <v>#DIV/0!</v>
      </c>
      <c r="P44" s="377"/>
      <c r="Q44" s="372"/>
      <c r="R44" s="372"/>
      <c r="S44" s="372"/>
      <c r="T44" s="372"/>
      <c r="U44" s="372"/>
      <c r="V44" s="372"/>
      <c r="W44" s="372"/>
      <c r="X44" s="372"/>
      <c r="Y44" s="372"/>
      <c r="Z44" s="373"/>
    </row>
    <row r="45" spans="1:26" ht="12" customHeight="1" x14ac:dyDescent="0.25">
      <c r="A45" s="374"/>
      <c r="B45" s="306"/>
      <c r="C45" s="306"/>
      <c r="D45" s="306"/>
      <c r="E45" s="306"/>
      <c r="F45" s="306"/>
      <c r="G45" s="305"/>
      <c r="H45" s="305"/>
      <c r="I45" s="305"/>
      <c r="J45" s="353"/>
      <c r="K45" s="375"/>
      <c r="L45" s="305"/>
      <c r="M45" s="305"/>
      <c r="N45" s="305"/>
      <c r="O45" s="376" t="e">
        <f t="shared" ref="O45:O54" si="5">K45/G45</f>
        <v>#DIV/0!</v>
      </c>
      <c r="P45" s="377"/>
      <c r="Q45" s="372"/>
      <c r="R45" s="372"/>
      <c r="S45" s="372"/>
      <c r="T45" s="372"/>
      <c r="U45" s="372"/>
      <c r="V45" s="372"/>
      <c r="W45" s="372"/>
      <c r="X45" s="372"/>
      <c r="Y45" s="372"/>
      <c r="Z45" s="373"/>
    </row>
    <row r="46" spans="1:26" ht="12" customHeight="1" x14ac:dyDescent="0.25">
      <c r="A46" s="374"/>
      <c r="B46" s="306"/>
      <c r="C46" s="306"/>
      <c r="D46" s="306"/>
      <c r="E46" s="306"/>
      <c r="F46" s="306"/>
      <c r="G46" s="305"/>
      <c r="H46" s="305"/>
      <c r="I46" s="305"/>
      <c r="J46" s="353"/>
      <c r="K46" s="375"/>
      <c r="L46" s="305"/>
      <c r="M46" s="305"/>
      <c r="N46" s="305"/>
      <c r="O46" s="376" t="e">
        <f t="shared" si="5"/>
        <v>#DIV/0!</v>
      </c>
      <c r="P46" s="377"/>
      <c r="Q46" s="372"/>
      <c r="R46" s="372"/>
      <c r="S46" s="372"/>
      <c r="T46" s="372"/>
      <c r="U46" s="372"/>
      <c r="V46" s="372"/>
      <c r="W46" s="372"/>
      <c r="X46" s="372"/>
      <c r="Y46" s="372"/>
      <c r="Z46" s="373"/>
    </row>
    <row r="47" spans="1:26" x14ac:dyDescent="0.25">
      <c r="A47" s="398" t="s">
        <v>162</v>
      </c>
      <c r="B47" s="399"/>
      <c r="C47" s="399"/>
      <c r="D47" s="399"/>
      <c r="E47" s="399"/>
      <c r="F47" s="399"/>
      <c r="G47" s="400">
        <f>SUM(G48:J51)</f>
        <v>0</v>
      </c>
      <c r="H47" s="400"/>
      <c r="I47" s="400"/>
      <c r="J47" s="401"/>
      <c r="K47" s="402">
        <f>SUM(K48:N51)</f>
        <v>0</v>
      </c>
      <c r="L47" s="400"/>
      <c r="M47" s="400"/>
      <c r="N47" s="400"/>
      <c r="O47" s="403" t="e">
        <f t="shared" ref="O47:O50" si="6">K47/G47</f>
        <v>#DIV/0!</v>
      </c>
      <c r="P47" s="404"/>
      <c r="Q47" s="405"/>
      <c r="R47" s="405"/>
      <c r="S47" s="405"/>
      <c r="T47" s="405"/>
      <c r="U47" s="405"/>
      <c r="V47" s="405"/>
      <c r="W47" s="405"/>
      <c r="X47" s="405"/>
      <c r="Y47" s="405"/>
      <c r="Z47" s="406"/>
    </row>
    <row r="48" spans="1:26" ht="12" customHeight="1" x14ac:dyDescent="0.25">
      <c r="A48" s="374"/>
      <c r="B48" s="306"/>
      <c r="C48" s="306"/>
      <c r="D48" s="306"/>
      <c r="E48" s="306"/>
      <c r="F48" s="306"/>
      <c r="G48" s="305"/>
      <c r="H48" s="305"/>
      <c r="I48" s="305"/>
      <c r="J48" s="353"/>
      <c r="K48" s="375"/>
      <c r="L48" s="305"/>
      <c r="M48" s="305"/>
      <c r="N48" s="305"/>
      <c r="O48" s="376" t="e">
        <f t="shared" si="6"/>
        <v>#DIV/0!</v>
      </c>
      <c r="P48" s="377"/>
      <c r="Q48" s="372"/>
      <c r="R48" s="372"/>
      <c r="S48" s="372"/>
      <c r="T48" s="372"/>
      <c r="U48" s="372"/>
      <c r="V48" s="372"/>
      <c r="W48" s="372"/>
      <c r="X48" s="372"/>
      <c r="Y48" s="372"/>
      <c r="Z48" s="373"/>
    </row>
    <row r="49" spans="1:26" ht="12" customHeight="1" x14ac:dyDescent="0.25">
      <c r="A49" s="374"/>
      <c r="B49" s="306"/>
      <c r="C49" s="306"/>
      <c r="D49" s="306"/>
      <c r="E49" s="306"/>
      <c r="F49" s="306"/>
      <c r="G49" s="305"/>
      <c r="H49" s="305"/>
      <c r="I49" s="305"/>
      <c r="J49" s="353"/>
      <c r="K49" s="375"/>
      <c r="L49" s="305"/>
      <c r="M49" s="305"/>
      <c r="N49" s="305"/>
      <c r="O49" s="376" t="e">
        <f t="shared" ref="O49" si="7">K49/G49</f>
        <v>#DIV/0!</v>
      </c>
      <c r="P49" s="377"/>
      <c r="Q49" s="372"/>
      <c r="R49" s="372"/>
      <c r="S49" s="372"/>
      <c r="T49" s="372"/>
      <c r="U49" s="372"/>
      <c r="V49" s="372"/>
      <c r="W49" s="372"/>
      <c r="X49" s="372"/>
      <c r="Y49" s="372"/>
      <c r="Z49" s="373"/>
    </row>
    <row r="50" spans="1:26" ht="12" customHeight="1" x14ac:dyDescent="0.25">
      <c r="A50" s="374"/>
      <c r="B50" s="306"/>
      <c r="C50" s="306"/>
      <c r="D50" s="306"/>
      <c r="E50" s="306"/>
      <c r="F50" s="306"/>
      <c r="G50" s="305"/>
      <c r="H50" s="305"/>
      <c r="I50" s="305"/>
      <c r="J50" s="353"/>
      <c r="K50" s="375"/>
      <c r="L50" s="305"/>
      <c r="M50" s="305"/>
      <c r="N50" s="305"/>
      <c r="O50" s="376" t="e">
        <f t="shared" si="6"/>
        <v>#DIV/0!</v>
      </c>
      <c r="P50" s="377"/>
      <c r="Q50" s="372"/>
      <c r="R50" s="372"/>
      <c r="S50" s="372"/>
      <c r="T50" s="372"/>
      <c r="U50" s="372"/>
      <c r="V50" s="372"/>
      <c r="W50" s="372"/>
      <c r="X50" s="372"/>
      <c r="Y50" s="372"/>
      <c r="Z50" s="373"/>
    </row>
    <row r="51" spans="1:26" ht="12" customHeight="1" x14ac:dyDescent="0.25">
      <c r="A51" s="374"/>
      <c r="B51" s="306"/>
      <c r="C51" s="306"/>
      <c r="D51" s="306"/>
      <c r="E51" s="306"/>
      <c r="F51" s="306"/>
      <c r="G51" s="305"/>
      <c r="H51" s="305"/>
      <c r="I51" s="305"/>
      <c r="J51" s="353"/>
      <c r="K51" s="375"/>
      <c r="L51" s="305"/>
      <c r="M51" s="305"/>
      <c r="N51" s="305"/>
      <c r="O51" s="376" t="e">
        <f t="shared" si="5"/>
        <v>#DIV/0!</v>
      </c>
      <c r="P51" s="377"/>
      <c r="Q51" s="372"/>
      <c r="R51" s="372"/>
      <c r="S51" s="372"/>
      <c r="T51" s="372"/>
      <c r="U51" s="372"/>
      <c r="V51" s="372"/>
      <c r="W51" s="372"/>
      <c r="X51" s="372"/>
      <c r="Y51" s="372"/>
      <c r="Z51" s="373"/>
    </row>
    <row r="52" spans="1:26" x14ac:dyDescent="0.25">
      <c r="A52" s="398" t="s">
        <v>163</v>
      </c>
      <c r="B52" s="399"/>
      <c r="C52" s="399"/>
      <c r="D52" s="399"/>
      <c r="E52" s="399"/>
      <c r="F52" s="399"/>
      <c r="G52" s="400">
        <f>SUM(G53:J56)</f>
        <v>0</v>
      </c>
      <c r="H52" s="400"/>
      <c r="I52" s="400"/>
      <c r="J52" s="401"/>
      <c r="K52" s="402">
        <f>SUM(K53:N56)</f>
        <v>0</v>
      </c>
      <c r="L52" s="400"/>
      <c r="M52" s="400"/>
      <c r="N52" s="400"/>
      <c r="O52" s="403" t="e">
        <f t="shared" si="5"/>
        <v>#DIV/0!</v>
      </c>
      <c r="P52" s="404"/>
      <c r="Q52" s="405"/>
      <c r="R52" s="405"/>
      <c r="S52" s="405"/>
      <c r="T52" s="405"/>
      <c r="U52" s="405"/>
      <c r="V52" s="405"/>
      <c r="W52" s="405"/>
      <c r="X52" s="405"/>
      <c r="Y52" s="405"/>
      <c r="Z52" s="406"/>
    </row>
    <row r="53" spans="1:26" ht="12" customHeight="1" x14ac:dyDescent="0.25">
      <c r="A53" s="374"/>
      <c r="B53" s="306"/>
      <c r="C53" s="306"/>
      <c r="D53" s="306"/>
      <c r="E53" s="306"/>
      <c r="F53" s="306"/>
      <c r="G53" s="305"/>
      <c r="H53" s="305"/>
      <c r="I53" s="305"/>
      <c r="J53" s="353"/>
      <c r="K53" s="375"/>
      <c r="L53" s="305"/>
      <c r="M53" s="305"/>
      <c r="N53" s="305"/>
      <c r="O53" s="376" t="e">
        <f t="shared" si="5"/>
        <v>#DIV/0!</v>
      </c>
      <c r="P53" s="377"/>
      <c r="Q53" s="372"/>
      <c r="R53" s="372"/>
      <c r="S53" s="372"/>
      <c r="T53" s="372"/>
      <c r="U53" s="372"/>
      <c r="V53" s="372"/>
      <c r="W53" s="372"/>
      <c r="X53" s="372"/>
      <c r="Y53" s="372"/>
      <c r="Z53" s="373"/>
    </row>
    <row r="54" spans="1:26" ht="12" customHeight="1" x14ac:dyDescent="0.25">
      <c r="A54" s="374"/>
      <c r="B54" s="306"/>
      <c r="C54" s="306"/>
      <c r="D54" s="306"/>
      <c r="E54" s="306"/>
      <c r="F54" s="306"/>
      <c r="G54" s="305"/>
      <c r="H54" s="305"/>
      <c r="I54" s="305"/>
      <c r="J54" s="353"/>
      <c r="K54" s="375"/>
      <c r="L54" s="305"/>
      <c r="M54" s="305"/>
      <c r="N54" s="305"/>
      <c r="O54" s="376" t="e">
        <f t="shared" si="5"/>
        <v>#DIV/0!</v>
      </c>
      <c r="P54" s="377"/>
      <c r="Q54" s="372"/>
      <c r="R54" s="372"/>
      <c r="S54" s="372"/>
      <c r="T54" s="372"/>
      <c r="U54" s="372"/>
      <c r="V54" s="372"/>
      <c r="W54" s="372"/>
      <c r="X54" s="372"/>
      <c r="Y54" s="372"/>
      <c r="Z54" s="373"/>
    </row>
    <row r="55" spans="1:26" ht="12" customHeight="1" x14ac:dyDescent="0.25">
      <c r="A55" s="374"/>
      <c r="B55" s="306"/>
      <c r="C55" s="306"/>
      <c r="D55" s="306"/>
      <c r="E55" s="306"/>
      <c r="F55" s="306"/>
      <c r="G55" s="305"/>
      <c r="H55" s="305"/>
      <c r="I55" s="305"/>
      <c r="J55" s="353"/>
      <c r="K55" s="375"/>
      <c r="L55" s="305"/>
      <c r="M55" s="305"/>
      <c r="N55" s="305"/>
      <c r="O55" s="376" t="e">
        <f t="shared" si="0"/>
        <v>#DIV/0!</v>
      </c>
      <c r="P55" s="377"/>
      <c r="Q55" s="372"/>
      <c r="R55" s="372"/>
      <c r="S55" s="372"/>
      <c r="T55" s="372"/>
      <c r="U55" s="372"/>
      <c r="V55" s="372"/>
      <c r="W55" s="372"/>
      <c r="X55" s="372"/>
      <c r="Y55" s="372"/>
      <c r="Z55" s="373"/>
    </row>
    <row r="56" spans="1:26" ht="12" customHeight="1" x14ac:dyDescent="0.25">
      <c r="A56" s="378"/>
      <c r="B56" s="379"/>
      <c r="C56" s="379"/>
      <c r="D56" s="379"/>
      <c r="E56" s="379"/>
      <c r="F56" s="379"/>
      <c r="G56" s="380"/>
      <c r="H56" s="380"/>
      <c r="I56" s="380"/>
      <c r="J56" s="381"/>
      <c r="K56" s="382"/>
      <c r="L56" s="380"/>
      <c r="M56" s="380"/>
      <c r="N56" s="380"/>
      <c r="O56" s="383" t="e">
        <f t="shared" si="0"/>
        <v>#DIV/0!</v>
      </c>
      <c r="P56" s="384"/>
      <c r="Q56" s="385"/>
      <c r="R56" s="385"/>
      <c r="S56" s="385"/>
      <c r="T56" s="385"/>
      <c r="U56" s="385"/>
      <c r="V56" s="385"/>
      <c r="W56" s="385"/>
      <c r="X56" s="385"/>
      <c r="Y56" s="385"/>
      <c r="Z56" s="386"/>
    </row>
    <row r="57" spans="1:26" x14ac:dyDescent="0.25">
      <c r="A57" s="389" t="s">
        <v>164</v>
      </c>
      <c r="B57" s="390"/>
      <c r="C57" s="390"/>
      <c r="D57" s="390"/>
      <c r="E57" s="390"/>
      <c r="F57" s="390"/>
      <c r="G57" s="392">
        <f>G58+G62</f>
        <v>0</v>
      </c>
      <c r="H57" s="392"/>
      <c r="I57" s="392"/>
      <c r="J57" s="397"/>
      <c r="K57" s="391">
        <f>K58+K62</f>
        <v>0</v>
      </c>
      <c r="L57" s="392"/>
      <c r="M57" s="392"/>
      <c r="N57" s="392"/>
      <c r="O57" s="393" t="e">
        <f t="shared" si="0"/>
        <v>#DIV/0!</v>
      </c>
      <c r="P57" s="394"/>
      <c r="Q57" s="395"/>
      <c r="R57" s="395"/>
      <c r="S57" s="395"/>
      <c r="T57" s="395"/>
      <c r="U57" s="395"/>
      <c r="V57" s="395"/>
      <c r="W57" s="395"/>
      <c r="X57" s="395"/>
      <c r="Y57" s="395"/>
      <c r="Z57" s="396"/>
    </row>
    <row r="58" spans="1:26" x14ac:dyDescent="0.25">
      <c r="A58" s="387" t="s">
        <v>165</v>
      </c>
      <c r="B58" s="388"/>
      <c r="C58" s="388"/>
      <c r="D58" s="388"/>
      <c r="E58" s="388"/>
      <c r="F58" s="388"/>
      <c r="G58" s="407">
        <f>SUM(G59:J61)</f>
        <v>0</v>
      </c>
      <c r="H58" s="407"/>
      <c r="I58" s="407"/>
      <c r="J58" s="408"/>
      <c r="K58" s="409">
        <f>SUM(K59:N61)</f>
        <v>0</v>
      </c>
      <c r="L58" s="407"/>
      <c r="M58" s="407"/>
      <c r="N58" s="407"/>
      <c r="O58" s="370" t="e">
        <f t="shared" si="0"/>
        <v>#DIV/0!</v>
      </c>
      <c r="P58" s="371"/>
      <c r="Q58" s="433"/>
      <c r="R58" s="433"/>
      <c r="S58" s="433"/>
      <c r="T58" s="433"/>
      <c r="U58" s="433"/>
      <c r="V58" s="433"/>
      <c r="W58" s="433"/>
      <c r="X58" s="433"/>
      <c r="Y58" s="433"/>
      <c r="Z58" s="434"/>
    </row>
    <row r="59" spans="1:26" ht="12" customHeight="1" x14ac:dyDescent="0.25">
      <c r="A59" s="374"/>
      <c r="B59" s="306"/>
      <c r="C59" s="306"/>
      <c r="D59" s="306"/>
      <c r="E59" s="306"/>
      <c r="F59" s="306"/>
      <c r="G59" s="305"/>
      <c r="H59" s="305"/>
      <c r="I59" s="305"/>
      <c r="J59" s="353"/>
      <c r="K59" s="375"/>
      <c r="L59" s="305"/>
      <c r="M59" s="305"/>
      <c r="N59" s="305"/>
      <c r="O59" s="376" t="e">
        <f t="shared" ref="O59:O60" si="8">K59/G59</f>
        <v>#DIV/0!</v>
      </c>
      <c r="P59" s="377"/>
      <c r="Q59" s="372"/>
      <c r="R59" s="372"/>
      <c r="S59" s="372"/>
      <c r="T59" s="372"/>
      <c r="U59" s="372"/>
      <c r="V59" s="372"/>
      <c r="W59" s="372"/>
      <c r="X59" s="372"/>
      <c r="Y59" s="372"/>
      <c r="Z59" s="373"/>
    </row>
    <row r="60" spans="1:26" ht="12" customHeight="1" x14ac:dyDescent="0.25">
      <c r="A60" s="374"/>
      <c r="B60" s="306"/>
      <c r="C60" s="306"/>
      <c r="D60" s="306"/>
      <c r="E60" s="306"/>
      <c r="F60" s="306"/>
      <c r="G60" s="305"/>
      <c r="H60" s="305"/>
      <c r="I60" s="305"/>
      <c r="J60" s="353"/>
      <c r="K60" s="375"/>
      <c r="L60" s="305"/>
      <c r="M60" s="305"/>
      <c r="N60" s="305"/>
      <c r="O60" s="376" t="e">
        <f t="shared" si="8"/>
        <v>#DIV/0!</v>
      </c>
      <c r="P60" s="377"/>
      <c r="Q60" s="372"/>
      <c r="R60" s="372"/>
      <c r="S60" s="372"/>
      <c r="T60" s="372"/>
      <c r="U60" s="372"/>
      <c r="V60" s="372"/>
      <c r="W60" s="372"/>
      <c r="X60" s="372"/>
      <c r="Y60" s="372"/>
      <c r="Z60" s="373"/>
    </row>
    <row r="61" spans="1:26" ht="12" customHeight="1" x14ac:dyDescent="0.25">
      <c r="A61" s="374"/>
      <c r="B61" s="306"/>
      <c r="C61" s="306"/>
      <c r="D61" s="306"/>
      <c r="E61" s="306"/>
      <c r="F61" s="306"/>
      <c r="G61" s="305"/>
      <c r="H61" s="305"/>
      <c r="I61" s="305"/>
      <c r="J61" s="353"/>
      <c r="K61" s="375"/>
      <c r="L61" s="305"/>
      <c r="M61" s="305"/>
      <c r="N61" s="305"/>
      <c r="O61" s="376" t="e">
        <f t="shared" si="0"/>
        <v>#DIV/0!</v>
      </c>
      <c r="P61" s="377"/>
      <c r="Q61" s="372"/>
      <c r="R61" s="372"/>
      <c r="S61" s="372"/>
      <c r="T61" s="372"/>
      <c r="U61" s="372"/>
      <c r="V61" s="372"/>
      <c r="W61" s="372"/>
      <c r="X61" s="372"/>
      <c r="Y61" s="372"/>
      <c r="Z61" s="373"/>
    </row>
    <row r="62" spans="1:26" x14ac:dyDescent="0.25">
      <c r="A62" s="387" t="s">
        <v>166</v>
      </c>
      <c r="B62" s="388"/>
      <c r="C62" s="388"/>
      <c r="D62" s="388"/>
      <c r="E62" s="388"/>
      <c r="F62" s="388"/>
      <c r="G62" s="407">
        <f>SUM(G63:J76)</f>
        <v>0</v>
      </c>
      <c r="H62" s="407"/>
      <c r="I62" s="407"/>
      <c r="J62" s="408"/>
      <c r="K62" s="409">
        <f>SUM(K63:N76)</f>
        <v>0</v>
      </c>
      <c r="L62" s="407"/>
      <c r="M62" s="407"/>
      <c r="N62" s="407"/>
      <c r="O62" s="370" t="e">
        <f t="shared" si="0"/>
        <v>#DIV/0!</v>
      </c>
      <c r="P62" s="371"/>
      <c r="Q62" s="433"/>
      <c r="R62" s="433"/>
      <c r="S62" s="433"/>
      <c r="T62" s="433"/>
      <c r="U62" s="433"/>
      <c r="V62" s="433"/>
      <c r="W62" s="433"/>
      <c r="X62" s="433"/>
      <c r="Y62" s="433"/>
      <c r="Z62" s="434"/>
    </row>
    <row r="63" spans="1:26" ht="12" customHeight="1" x14ac:dyDescent="0.25">
      <c r="A63" s="374"/>
      <c r="B63" s="306"/>
      <c r="C63" s="306"/>
      <c r="D63" s="306"/>
      <c r="E63" s="306"/>
      <c r="F63" s="306"/>
      <c r="G63" s="305"/>
      <c r="H63" s="305"/>
      <c r="I63" s="305"/>
      <c r="J63" s="353"/>
      <c r="K63" s="375"/>
      <c r="L63" s="305"/>
      <c r="M63" s="305"/>
      <c r="N63" s="305"/>
      <c r="O63" s="376" t="e">
        <f t="shared" si="0"/>
        <v>#DIV/0!</v>
      </c>
      <c r="P63" s="377"/>
      <c r="Q63" s="372"/>
      <c r="R63" s="372"/>
      <c r="S63" s="372"/>
      <c r="T63" s="372"/>
      <c r="U63" s="372"/>
      <c r="V63" s="372"/>
      <c r="W63" s="372"/>
      <c r="X63" s="372"/>
      <c r="Y63" s="372"/>
      <c r="Z63" s="373"/>
    </row>
    <row r="64" spans="1:26" ht="12" customHeight="1" x14ac:dyDescent="0.25">
      <c r="A64" s="374"/>
      <c r="B64" s="306"/>
      <c r="C64" s="306"/>
      <c r="D64" s="306"/>
      <c r="E64" s="306"/>
      <c r="F64" s="306"/>
      <c r="G64" s="305"/>
      <c r="H64" s="305"/>
      <c r="I64" s="305"/>
      <c r="J64" s="353"/>
      <c r="K64" s="375"/>
      <c r="L64" s="305"/>
      <c r="M64" s="305"/>
      <c r="N64" s="305"/>
      <c r="O64" s="376" t="e">
        <f t="shared" ref="O64:O70" si="9">K64/G64</f>
        <v>#DIV/0!</v>
      </c>
      <c r="P64" s="377"/>
      <c r="Q64" s="372"/>
      <c r="R64" s="372"/>
      <c r="S64" s="372"/>
      <c r="T64" s="372"/>
      <c r="U64" s="372"/>
      <c r="V64" s="372"/>
      <c r="W64" s="372"/>
      <c r="X64" s="372"/>
      <c r="Y64" s="372"/>
      <c r="Z64" s="373"/>
    </row>
    <row r="65" spans="1:26" ht="12" customHeight="1" x14ac:dyDescent="0.25">
      <c r="A65" s="374"/>
      <c r="B65" s="306"/>
      <c r="C65" s="306"/>
      <c r="D65" s="306"/>
      <c r="E65" s="306"/>
      <c r="F65" s="306"/>
      <c r="G65" s="305"/>
      <c r="H65" s="305"/>
      <c r="I65" s="305"/>
      <c r="J65" s="353"/>
      <c r="K65" s="375"/>
      <c r="L65" s="305"/>
      <c r="M65" s="305"/>
      <c r="N65" s="305"/>
      <c r="O65" s="376" t="e">
        <f t="shared" si="9"/>
        <v>#DIV/0!</v>
      </c>
      <c r="P65" s="377"/>
      <c r="Q65" s="372"/>
      <c r="R65" s="372"/>
      <c r="S65" s="372"/>
      <c r="T65" s="372"/>
      <c r="U65" s="372"/>
      <c r="V65" s="372"/>
      <c r="W65" s="372"/>
      <c r="X65" s="372"/>
      <c r="Y65" s="372"/>
      <c r="Z65" s="373"/>
    </row>
    <row r="66" spans="1:26" ht="12" customHeight="1" x14ac:dyDescent="0.25">
      <c r="A66" s="374"/>
      <c r="B66" s="306"/>
      <c r="C66" s="306"/>
      <c r="D66" s="306"/>
      <c r="E66" s="306"/>
      <c r="F66" s="306"/>
      <c r="G66" s="305"/>
      <c r="H66" s="305"/>
      <c r="I66" s="305"/>
      <c r="J66" s="353"/>
      <c r="K66" s="375"/>
      <c r="L66" s="305"/>
      <c r="M66" s="305"/>
      <c r="N66" s="305"/>
      <c r="O66" s="376" t="e">
        <f t="shared" ref="O66:O67" si="10">K66/G66</f>
        <v>#DIV/0!</v>
      </c>
      <c r="P66" s="377"/>
      <c r="Q66" s="372"/>
      <c r="R66" s="372"/>
      <c r="S66" s="372"/>
      <c r="T66" s="372"/>
      <c r="U66" s="372"/>
      <c r="V66" s="372"/>
      <c r="W66" s="372"/>
      <c r="X66" s="372"/>
      <c r="Y66" s="372"/>
      <c r="Z66" s="373"/>
    </row>
    <row r="67" spans="1:26" ht="12" customHeight="1" x14ac:dyDescent="0.25">
      <c r="A67" s="374"/>
      <c r="B67" s="306"/>
      <c r="C67" s="306"/>
      <c r="D67" s="306"/>
      <c r="E67" s="306"/>
      <c r="F67" s="306"/>
      <c r="G67" s="305"/>
      <c r="H67" s="305"/>
      <c r="I67" s="305"/>
      <c r="J67" s="353"/>
      <c r="K67" s="375"/>
      <c r="L67" s="305"/>
      <c r="M67" s="305"/>
      <c r="N67" s="305"/>
      <c r="O67" s="376" t="e">
        <f t="shared" si="10"/>
        <v>#DIV/0!</v>
      </c>
      <c r="P67" s="377"/>
      <c r="Q67" s="372"/>
      <c r="R67" s="372"/>
      <c r="S67" s="372"/>
      <c r="T67" s="372"/>
      <c r="U67" s="372"/>
      <c r="V67" s="372"/>
      <c r="W67" s="372"/>
      <c r="X67" s="372"/>
      <c r="Y67" s="372"/>
      <c r="Z67" s="373"/>
    </row>
    <row r="68" spans="1:26" ht="12" customHeight="1" x14ac:dyDescent="0.25">
      <c r="A68" s="374"/>
      <c r="B68" s="306"/>
      <c r="C68" s="306"/>
      <c r="D68" s="306"/>
      <c r="E68" s="306"/>
      <c r="F68" s="306"/>
      <c r="G68" s="305"/>
      <c r="H68" s="305"/>
      <c r="I68" s="305"/>
      <c r="J68" s="353"/>
      <c r="K68" s="375"/>
      <c r="L68" s="305"/>
      <c r="M68" s="305"/>
      <c r="N68" s="305"/>
      <c r="O68" s="376" t="e">
        <f t="shared" si="9"/>
        <v>#DIV/0!</v>
      </c>
      <c r="P68" s="377"/>
      <c r="Q68" s="372"/>
      <c r="R68" s="372"/>
      <c r="S68" s="372"/>
      <c r="T68" s="372"/>
      <c r="U68" s="372"/>
      <c r="V68" s="372"/>
      <c r="W68" s="372"/>
      <c r="X68" s="372"/>
      <c r="Y68" s="372"/>
      <c r="Z68" s="373"/>
    </row>
    <row r="69" spans="1:26" ht="12" customHeight="1" x14ac:dyDescent="0.25">
      <c r="A69" s="374"/>
      <c r="B69" s="306"/>
      <c r="C69" s="306"/>
      <c r="D69" s="306"/>
      <c r="E69" s="306"/>
      <c r="F69" s="306"/>
      <c r="G69" s="305"/>
      <c r="H69" s="305"/>
      <c r="I69" s="305"/>
      <c r="J69" s="353"/>
      <c r="K69" s="375"/>
      <c r="L69" s="305"/>
      <c r="M69" s="305"/>
      <c r="N69" s="305"/>
      <c r="O69" s="376" t="e">
        <f t="shared" si="9"/>
        <v>#DIV/0!</v>
      </c>
      <c r="P69" s="377"/>
      <c r="Q69" s="372"/>
      <c r="R69" s="372"/>
      <c r="S69" s="372"/>
      <c r="T69" s="372"/>
      <c r="U69" s="372"/>
      <c r="V69" s="372"/>
      <c r="W69" s="372"/>
      <c r="X69" s="372"/>
      <c r="Y69" s="372"/>
      <c r="Z69" s="373"/>
    </row>
    <row r="70" spans="1:26" ht="12" customHeight="1" x14ac:dyDescent="0.25">
      <c r="A70" s="374"/>
      <c r="B70" s="306"/>
      <c r="C70" s="306"/>
      <c r="D70" s="306"/>
      <c r="E70" s="306"/>
      <c r="F70" s="306"/>
      <c r="G70" s="305"/>
      <c r="H70" s="305"/>
      <c r="I70" s="305"/>
      <c r="J70" s="353"/>
      <c r="K70" s="375"/>
      <c r="L70" s="305"/>
      <c r="M70" s="305"/>
      <c r="N70" s="305"/>
      <c r="O70" s="376" t="e">
        <f t="shared" si="9"/>
        <v>#DIV/0!</v>
      </c>
      <c r="P70" s="377"/>
      <c r="Q70" s="372"/>
      <c r="R70" s="372"/>
      <c r="S70" s="372"/>
      <c r="T70" s="372"/>
      <c r="U70" s="372"/>
      <c r="V70" s="372"/>
      <c r="W70" s="372"/>
      <c r="X70" s="372"/>
      <c r="Y70" s="372"/>
      <c r="Z70" s="373"/>
    </row>
    <row r="71" spans="1:26" ht="12" customHeight="1" x14ac:dyDescent="0.25">
      <c r="A71" s="374"/>
      <c r="B71" s="306"/>
      <c r="C71" s="306"/>
      <c r="D71" s="306"/>
      <c r="E71" s="306"/>
      <c r="F71" s="306"/>
      <c r="G71" s="305"/>
      <c r="H71" s="305"/>
      <c r="I71" s="305"/>
      <c r="J71" s="353"/>
      <c r="K71" s="375"/>
      <c r="L71" s="305"/>
      <c r="M71" s="305"/>
      <c r="N71" s="305"/>
      <c r="O71" s="376" t="e">
        <f t="shared" si="0"/>
        <v>#DIV/0!</v>
      </c>
      <c r="P71" s="377"/>
      <c r="Q71" s="372"/>
      <c r="R71" s="372"/>
      <c r="S71" s="372"/>
      <c r="T71" s="372"/>
      <c r="U71" s="372"/>
      <c r="V71" s="372"/>
      <c r="W71" s="372"/>
      <c r="X71" s="372"/>
      <c r="Y71" s="372"/>
      <c r="Z71" s="373"/>
    </row>
    <row r="72" spans="1:26" ht="12" customHeight="1" x14ac:dyDescent="0.25">
      <c r="A72" s="374"/>
      <c r="B72" s="306"/>
      <c r="C72" s="306"/>
      <c r="D72" s="306"/>
      <c r="E72" s="306"/>
      <c r="F72" s="306"/>
      <c r="G72" s="305"/>
      <c r="H72" s="305"/>
      <c r="I72" s="305"/>
      <c r="J72" s="353"/>
      <c r="K72" s="375"/>
      <c r="L72" s="305"/>
      <c r="M72" s="305"/>
      <c r="N72" s="305"/>
      <c r="O72" s="376" t="e">
        <f t="shared" si="0"/>
        <v>#DIV/0!</v>
      </c>
      <c r="P72" s="377"/>
      <c r="Q72" s="372"/>
      <c r="R72" s="372"/>
      <c r="S72" s="372"/>
      <c r="T72" s="372"/>
      <c r="U72" s="372"/>
      <c r="V72" s="372"/>
      <c r="W72" s="372"/>
      <c r="X72" s="372"/>
      <c r="Y72" s="372"/>
      <c r="Z72" s="373"/>
    </row>
    <row r="73" spans="1:26" ht="12" customHeight="1" x14ac:dyDescent="0.25">
      <c r="A73" s="374"/>
      <c r="B73" s="306"/>
      <c r="C73" s="306"/>
      <c r="D73" s="306"/>
      <c r="E73" s="306"/>
      <c r="F73" s="306"/>
      <c r="G73" s="305"/>
      <c r="H73" s="305"/>
      <c r="I73" s="305"/>
      <c r="J73" s="353"/>
      <c r="K73" s="375"/>
      <c r="L73" s="305"/>
      <c r="M73" s="305"/>
      <c r="N73" s="305"/>
      <c r="O73" s="376" t="e">
        <f t="shared" si="0"/>
        <v>#DIV/0!</v>
      </c>
      <c r="P73" s="377"/>
      <c r="Q73" s="372"/>
      <c r="R73" s="372"/>
      <c r="S73" s="372"/>
      <c r="T73" s="372"/>
      <c r="U73" s="372"/>
      <c r="V73" s="372"/>
      <c r="W73" s="372"/>
      <c r="X73" s="372"/>
      <c r="Y73" s="372"/>
      <c r="Z73" s="373"/>
    </row>
    <row r="74" spans="1:26" ht="12" customHeight="1" x14ac:dyDescent="0.25">
      <c r="A74" s="374"/>
      <c r="B74" s="306"/>
      <c r="C74" s="306"/>
      <c r="D74" s="306"/>
      <c r="E74" s="306"/>
      <c r="F74" s="306"/>
      <c r="G74" s="305"/>
      <c r="H74" s="305"/>
      <c r="I74" s="305"/>
      <c r="J74" s="353"/>
      <c r="K74" s="375"/>
      <c r="L74" s="305"/>
      <c r="M74" s="305"/>
      <c r="N74" s="305"/>
      <c r="O74" s="376" t="e">
        <f t="shared" si="0"/>
        <v>#DIV/0!</v>
      </c>
      <c r="P74" s="377"/>
      <c r="Q74" s="372"/>
      <c r="R74" s="372"/>
      <c r="S74" s="372"/>
      <c r="T74" s="372"/>
      <c r="U74" s="372"/>
      <c r="V74" s="372"/>
      <c r="W74" s="372"/>
      <c r="X74" s="372"/>
      <c r="Y74" s="372"/>
      <c r="Z74" s="373"/>
    </row>
    <row r="75" spans="1:26" ht="12" customHeight="1" x14ac:dyDescent="0.25">
      <c r="A75" s="374"/>
      <c r="B75" s="306"/>
      <c r="C75" s="306"/>
      <c r="D75" s="306"/>
      <c r="E75" s="306"/>
      <c r="F75" s="306"/>
      <c r="G75" s="305"/>
      <c r="H75" s="305"/>
      <c r="I75" s="305"/>
      <c r="J75" s="353"/>
      <c r="K75" s="375"/>
      <c r="L75" s="305"/>
      <c r="M75" s="305"/>
      <c r="N75" s="305"/>
      <c r="O75" s="376" t="e">
        <f t="shared" si="0"/>
        <v>#DIV/0!</v>
      </c>
      <c r="P75" s="377"/>
      <c r="Q75" s="372"/>
      <c r="R75" s="372"/>
      <c r="S75" s="372"/>
      <c r="T75" s="372"/>
      <c r="U75" s="372"/>
      <c r="V75" s="372"/>
      <c r="W75" s="372"/>
      <c r="X75" s="372"/>
      <c r="Y75" s="372"/>
      <c r="Z75" s="373"/>
    </row>
    <row r="76" spans="1:26" ht="12" customHeight="1" x14ac:dyDescent="0.25">
      <c r="A76" s="435"/>
      <c r="B76" s="436"/>
      <c r="C76" s="436"/>
      <c r="D76" s="436"/>
      <c r="E76" s="436"/>
      <c r="F76" s="436"/>
      <c r="G76" s="437"/>
      <c r="H76" s="437"/>
      <c r="I76" s="437"/>
      <c r="J76" s="438"/>
      <c r="K76" s="439"/>
      <c r="L76" s="437"/>
      <c r="M76" s="437"/>
      <c r="N76" s="437"/>
      <c r="O76" s="440" t="e">
        <f t="shared" si="0"/>
        <v>#DIV/0!</v>
      </c>
      <c r="P76" s="441"/>
      <c r="Q76" s="442"/>
      <c r="R76" s="442"/>
      <c r="S76" s="442"/>
      <c r="T76" s="442"/>
      <c r="U76" s="442"/>
      <c r="V76" s="442"/>
      <c r="W76" s="442"/>
      <c r="X76" s="442"/>
      <c r="Y76" s="442"/>
      <c r="Z76" s="443"/>
    </row>
    <row r="77" spans="1:26" x14ac:dyDescent="0.25">
      <c r="A77" s="444" t="s">
        <v>167</v>
      </c>
      <c r="B77" s="445"/>
      <c r="C77" s="445"/>
      <c r="D77" s="445"/>
      <c r="E77" s="445"/>
      <c r="F77" s="445"/>
      <c r="G77" s="446">
        <f>SUM(G78:J84)</f>
        <v>0</v>
      </c>
      <c r="H77" s="446"/>
      <c r="I77" s="446"/>
      <c r="J77" s="447"/>
      <c r="K77" s="448">
        <f>SUM(K78:N84)</f>
        <v>0</v>
      </c>
      <c r="L77" s="446"/>
      <c r="M77" s="446"/>
      <c r="N77" s="446"/>
      <c r="O77" s="449" t="e">
        <f>K77/G77</f>
        <v>#DIV/0!</v>
      </c>
      <c r="P77" s="450"/>
      <c r="Q77" s="451"/>
      <c r="R77" s="451"/>
      <c r="S77" s="451"/>
      <c r="T77" s="451"/>
      <c r="U77" s="451"/>
      <c r="V77" s="451"/>
      <c r="W77" s="451"/>
      <c r="X77" s="451"/>
      <c r="Y77" s="451"/>
      <c r="Z77" s="452"/>
    </row>
    <row r="78" spans="1:26" ht="12" customHeight="1" x14ac:dyDescent="0.25">
      <c r="A78" s="374"/>
      <c r="B78" s="306"/>
      <c r="C78" s="306"/>
      <c r="D78" s="306"/>
      <c r="E78" s="306"/>
      <c r="F78" s="306"/>
      <c r="G78" s="305"/>
      <c r="H78" s="305"/>
      <c r="I78" s="305"/>
      <c r="J78" s="353"/>
      <c r="K78" s="375"/>
      <c r="L78" s="305"/>
      <c r="M78" s="305"/>
      <c r="N78" s="305"/>
      <c r="O78" s="376" t="e">
        <f t="shared" ref="O78:O86" si="11">K78/G78</f>
        <v>#DIV/0!</v>
      </c>
      <c r="P78" s="377"/>
      <c r="Q78" s="372"/>
      <c r="R78" s="372"/>
      <c r="S78" s="372"/>
      <c r="T78" s="372"/>
      <c r="U78" s="372"/>
      <c r="V78" s="372"/>
      <c r="W78" s="372"/>
      <c r="X78" s="372"/>
      <c r="Y78" s="372"/>
      <c r="Z78" s="373"/>
    </row>
    <row r="79" spans="1:26" ht="12" customHeight="1" x14ac:dyDescent="0.25">
      <c r="A79" s="374"/>
      <c r="B79" s="306"/>
      <c r="C79" s="306"/>
      <c r="D79" s="306"/>
      <c r="E79" s="306"/>
      <c r="F79" s="306"/>
      <c r="G79" s="305"/>
      <c r="H79" s="305"/>
      <c r="I79" s="305"/>
      <c r="J79" s="353"/>
      <c r="K79" s="375"/>
      <c r="L79" s="305"/>
      <c r="M79" s="305"/>
      <c r="N79" s="305"/>
      <c r="O79" s="376" t="e">
        <f t="shared" si="11"/>
        <v>#DIV/0!</v>
      </c>
      <c r="P79" s="377"/>
      <c r="Q79" s="372"/>
      <c r="R79" s="372"/>
      <c r="S79" s="372"/>
      <c r="T79" s="372"/>
      <c r="U79" s="372"/>
      <c r="V79" s="372"/>
      <c r="W79" s="372"/>
      <c r="X79" s="372"/>
      <c r="Y79" s="372"/>
      <c r="Z79" s="373"/>
    </row>
    <row r="80" spans="1:26" ht="12" customHeight="1" x14ac:dyDescent="0.25">
      <c r="A80" s="374"/>
      <c r="B80" s="306"/>
      <c r="C80" s="306"/>
      <c r="D80" s="306"/>
      <c r="E80" s="306"/>
      <c r="F80" s="306"/>
      <c r="G80" s="305"/>
      <c r="H80" s="305"/>
      <c r="I80" s="305"/>
      <c r="J80" s="353"/>
      <c r="K80" s="375"/>
      <c r="L80" s="305"/>
      <c r="M80" s="305"/>
      <c r="N80" s="305"/>
      <c r="O80" s="376" t="e">
        <f t="shared" si="11"/>
        <v>#DIV/0!</v>
      </c>
      <c r="P80" s="377"/>
      <c r="Q80" s="372"/>
      <c r="R80" s="372"/>
      <c r="S80" s="372"/>
      <c r="T80" s="372"/>
      <c r="U80" s="372"/>
      <c r="V80" s="372"/>
      <c r="W80" s="372"/>
      <c r="X80" s="372"/>
      <c r="Y80" s="372"/>
      <c r="Z80" s="373"/>
    </row>
    <row r="81" spans="1:26" ht="12" customHeight="1" x14ac:dyDescent="0.25">
      <c r="A81" s="374"/>
      <c r="B81" s="306"/>
      <c r="C81" s="306"/>
      <c r="D81" s="306"/>
      <c r="E81" s="306"/>
      <c r="F81" s="306"/>
      <c r="G81" s="305"/>
      <c r="H81" s="305"/>
      <c r="I81" s="305"/>
      <c r="J81" s="353"/>
      <c r="K81" s="375"/>
      <c r="L81" s="305"/>
      <c r="M81" s="305"/>
      <c r="N81" s="305"/>
      <c r="O81" s="376" t="e">
        <f t="shared" si="11"/>
        <v>#DIV/0!</v>
      </c>
      <c r="P81" s="377"/>
      <c r="Q81" s="372"/>
      <c r="R81" s="372"/>
      <c r="S81" s="372"/>
      <c r="T81" s="372"/>
      <c r="U81" s="372"/>
      <c r="V81" s="372"/>
      <c r="W81" s="372"/>
      <c r="X81" s="372"/>
      <c r="Y81" s="372"/>
      <c r="Z81" s="373"/>
    </row>
    <row r="82" spans="1:26" ht="12" customHeight="1" x14ac:dyDescent="0.25">
      <c r="A82" s="374"/>
      <c r="B82" s="306"/>
      <c r="C82" s="306"/>
      <c r="D82" s="306"/>
      <c r="E82" s="306"/>
      <c r="F82" s="306"/>
      <c r="G82" s="305"/>
      <c r="H82" s="305"/>
      <c r="I82" s="305"/>
      <c r="J82" s="353"/>
      <c r="K82" s="375"/>
      <c r="L82" s="305"/>
      <c r="M82" s="305"/>
      <c r="N82" s="305"/>
      <c r="O82" s="376" t="e">
        <f t="shared" si="11"/>
        <v>#DIV/0!</v>
      </c>
      <c r="P82" s="377"/>
      <c r="Q82" s="372"/>
      <c r="R82" s="372"/>
      <c r="S82" s="372"/>
      <c r="T82" s="372"/>
      <c r="U82" s="372"/>
      <c r="V82" s="372"/>
      <c r="W82" s="372"/>
      <c r="X82" s="372"/>
      <c r="Y82" s="372"/>
      <c r="Z82" s="373"/>
    </row>
    <row r="83" spans="1:26" ht="12" customHeight="1" x14ac:dyDescent="0.25">
      <c r="A83" s="374"/>
      <c r="B83" s="306"/>
      <c r="C83" s="306"/>
      <c r="D83" s="306"/>
      <c r="E83" s="306"/>
      <c r="F83" s="306"/>
      <c r="G83" s="305"/>
      <c r="H83" s="305"/>
      <c r="I83" s="305"/>
      <c r="J83" s="353"/>
      <c r="K83" s="375"/>
      <c r="L83" s="305"/>
      <c r="M83" s="305"/>
      <c r="N83" s="305"/>
      <c r="O83" s="376" t="e">
        <f t="shared" si="11"/>
        <v>#DIV/0!</v>
      </c>
      <c r="P83" s="377"/>
      <c r="Q83" s="372"/>
      <c r="R83" s="372"/>
      <c r="S83" s="372"/>
      <c r="T83" s="372"/>
      <c r="U83" s="372"/>
      <c r="V83" s="372"/>
      <c r="W83" s="372"/>
      <c r="X83" s="372"/>
      <c r="Y83" s="372"/>
      <c r="Z83" s="373"/>
    </row>
    <row r="84" spans="1:26" ht="12" customHeight="1" x14ac:dyDescent="0.25">
      <c r="A84" s="378"/>
      <c r="B84" s="379"/>
      <c r="C84" s="379"/>
      <c r="D84" s="379"/>
      <c r="E84" s="379"/>
      <c r="F84" s="379"/>
      <c r="G84" s="380"/>
      <c r="H84" s="380"/>
      <c r="I84" s="380"/>
      <c r="J84" s="381"/>
      <c r="K84" s="382"/>
      <c r="L84" s="380"/>
      <c r="M84" s="380"/>
      <c r="N84" s="380"/>
      <c r="O84" s="383" t="e">
        <f t="shared" si="11"/>
        <v>#DIV/0!</v>
      </c>
      <c r="P84" s="384"/>
      <c r="Q84" s="385"/>
      <c r="R84" s="385"/>
      <c r="S84" s="385"/>
      <c r="T84" s="385"/>
      <c r="U84" s="385"/>
      <c r="V84" s="385"/>
      <c r="W84" s="385"/>
      <c r="X84" s="385"/>
      <c r="Y84" s="385"/>
      <c r="Z84" s="386"/>
    </row>
    <row r="85" spans="1:26" x14ac:dyDescent="0.25">
      <c r="A85" s="432" t="s">
        <v>168</v>
      </c>
      <c r="B85" s="390"/>
      <c r="C85" s="390"/>
      <c r="D85" s="390"/>
      <c r="E85" s="390"/>
      <c r="F85" s="390"/>
      <c r="G85" s="392">
        <f>SUM(G86)</f>
        <v>0</v>
      </c>
      <c r="H85" s="392"/>
      <c r="I85" s="392"/>
      <c r="J85" s="397"/>
      <c r="K85" s="391">
        <f>SUM(K86)</f>
        <v>0</v>
      </c>
      <c r="L85" s="392"/>
      <c r="M85" s="392"/>
      <c r="N85" s="392"/>
      <c r="O85" s="393" t="e">
        <f t="shared" si="11"/>
        <v>#DIV/0!</v>
      </c>
      <c r="P85" s="394"/>
      <c r="Q85" s="395"/>
      <c r="R85" s="395"/>
      <c r="S85" s="395"/>
      <c r="T85" s="395"/>
      <c r="U85" s="395"/>
      <c r="V85" s="395"/>
      <c r="W85" s="395"/>
      <c r="X85" s="395"/>
      <c r="Y85" s="395"/>
      <c r="Z85" s="396"/>
    </row>
    <row r="86" spans="1:26" ht="15.75" thickBot="1" x14ac:dyDescent="0.3">
      <c r="A86" s="412" t="s">
        <v>169</v>
      </c>
      <c r="B86" s="413"/>
      <c r="C86" s="413"/>
      <c r="D86" s="413"/>
      <c r="E86" s="413"/>
      <c r="F86" s="413"/>
      <c r="G86" s="340"/>
      <c r="H86" s="340"/>
      <c r="I86" s="340"/>
      <c r="J86" s="341"/>
      <c r="K86" s="414"/>
      <c r="L86" s="340"/>
      <c r="M86" s="340"/>
      <c r="N86" s="340"/>
      <c r="O86" s="415" t="e">
        <f t="shared" si="11"/>
        <v>#DIV/0!</v>
      </c>
      <c r="P86" s="416"/>
      <c r="Q86" s="417"/>
      <c r="R86" s="417"/>
      <c r="S86" s="417"/>
      <c r="T86" s="417"/>
      <c r="U86" s="417"/>
      <c r="V86" s="417"/>
      <c r="W86" s="417"/>
      <c r="X86" s="417"/>
      <c r="Y86" s="417"/>
      <c r="Z86" s="418"/>
    </row>
    <row r="87" spans="1:26" x14ac:dyDescent="0.25">
      <c r="A87" s="419" t="s">
        <v>170</v>
      </c>
      <c r="B87" s="420"/>
      <c r="C87" s="420"/>
      <c r="D87" s="420"/>
      <c r="E87" s="420"/>
      <c r="F87" s="420"/>
      <c r="G87" s="420"/>
      <c r="H87" s="420"/>
      <c r="I87" s="420"/>
      <c r="J87" s="420"/>
      <c r="K87" s="420"/>
      <c r="L87" s="420"/>
      <c r="M87" s="420"/>
      <c r="N87" s="420"/>
      <c r="O87" s="420"/>
      <c r="P87" s="420"/>
      <c r="Q87" s="420"/>
      <c r="R87" s="420"/>
      <c r="S87" s="420"/>
      <c r="T87" s="420"/>
      <c r="U87" s="420"/>
      <c r="V87" s="420"/>
      <c r="W87" s="420"/>
      <c r="X87" s="420"/>
      <c r="Y87" s="420"/>
      <c r="Z87" s="421"/>
    </row>
    <row r="88" spans="1:26" ht="99.95" customHeight="1" thickBot="1" x14ac:dyDescent="0.3">
      <c r="A88" s="324"/>
      <c r="B88" s="325"/>
      <c r="C88" s="325"/>
      <c r="D88" s="325"/>
      <c r="E88" s="325"/>
      <c r="F88" s="325"/>
      <c r="G88" s="325"/>
      <c r="H88" s="325"/>
      <c r="I88" s="325"/>
      <c r="J88" s="325"/>
      <c r="K88" s="325"/>
      <c r="L88" s="325"/>
      <c r="M88" s="325"/>
      <c r="N88" s="325"/>
      <c r="O88" s="325"/>
      <c r="P88" s="325"/>
      <c r="Q88" s="325"/>
      <c r="R88" s="325"/>
      <c r="S88" s="325"/>
      <c r="T88" s="325"/>
      <c r="U88" s="325"/>
      <c r="V88" s="325"/>
      <c r="W88" s="325"/>
      <c r="X88" s="325"/>
      <c r="Y88" s="325"/>
      <c r="Z88" s="326"/>
    </row>
  </sheetData>
  <mergeCells count="418">
    <mergeCell ref="Q39:Z39"/>
    <mergeCell ref="A49:F49"/>
    <mergeCell ref="G49:J49"/>
    <mergeCell ref="K49:N49"/>
    <mergeCell ref="O49:P49"/>
    <mergeCell ref="Q49:Z49"/>
    <mergeCell ref="A44:F44"/>
    <mergeCell ref="G44:J44"/>
    <mergeCell ref="K44:N44"/>
    <mergeCell ref="O44:P44"/>
    <mergeCell ref="Q44:Z44"/>
    <mergeCell ref="A40:F40"/>
    <mergeCell ref="G40:J40"/>
    <mergeCell ref="K40:N40"/>
    <mergeCell ref="O40:P40"/>
    <mergeCell ref="Q40:Z40"/>
    <mergeCell ref="G41:J41"/>
    <mergeCell ref="K41:N41"/>
    <mergeCell ref="O41:P41"/>
    <mergeCell ref="Q41:Z41"/>
    <mergeCell ref="A46:F46"/>
    <mergeCell ref="G46:J46"/>
    <mergeCell ref="K46:N46"/>
    <mergeCell ref="O46:P46"/>
    <mergeCell ref="A20:F20"/>
    <mergeCell ref="G20:J20"/>
    <mergeCell ref="K20:N20"/>
    <mergeCell ref="O20:P20"/>
    <mergeCell ref="Q20:Z20"/>
    <mergeCell ref="A1:Z1"/>
    <mergeCell ref="A3:F5"/>
    <mergeCell ref="G3:J4"/>
    <mergeCell ref="K3:P3"/>
    <mergeCell ref="Q3:Z5"/>
    <mergeCell ref="K4:N4"/>
    <mergeCell ref="O4:P4"/>
    <mergeCell ref="G5:J5"/>
    <mergeCell ref="K5:N5"/>
    <mergeCell ref="O5:P5"/>
    <mergeCell ref="A6:F6"/>
    <mergeCell ref="G6:J6"/>
    <mergeCell ref="K6:N6"/>
    <mergeCell ref="O6:P6"/>
    <mergeCell ref="Q6:Z6"/>
    <mergeCell ref="A8:F8"/>
    <mergeCell ref="G8:J8"/>
    <mergeCell ref="K8:N8"/>
    <mergeCell ref="O8:P8"/>
    <mergeCell ref="Q8:Z8"/>
    <mergeCell ref="A7:F7"/>
    <mergeCell ref="G7:J7"/>
    <mergeCell ref="K7:N7"/>
    <mergeCell ref="O7:P7"/>
    <mergeCell ref="Q7:Z7"/>
    <mergeCell ref="A9:F9"/>
    <mergeCell ref="G9:J9"/>
    <mergeCell ref="K9:N9"/>
    <mergeCell ref="O9:P9"/>
    <mergeCell ref="Q9:Z9"/>
    <mergeCell ref="A10:F10"/>
    <mergeCell ref="G10:J10"/>
    <mergeCell ref="K10:N10"/>
    <mergeCell ref="O10:P10"/>
    <mergeCell ref="Q10:Z10"/>
    <mergeCell ref="A11:F11"/>
    <mergeCell ref="G11:J11"/>
    <mergeCell ref="K11:N11"/>
    <mergeCell ref="O11:P11"/>
    <mergeCell ref="Q11:Z11"/>
    <mergeCell ref="A17:F17"/>
    <mergeCell ref="G17:J17"/>
    <mergeCell ref="K17:N17"/>
    <mergeCell ref="O17:P17"/>
    <mergeCell ref="Q17:Z17"/>
    <mergeCell ref="A12:F12"/>
    <mergeCell ref="G12:J12"/>
    <mergeCell ref="K12:N12"/>
    <mergeCell ref="Q15:Z15"/>
    <mergeCell ref="A16:F16"/>
    <mergeCell ref="G16:J16"/>
    <mergeCell ref="K16:N16"/>
    <mergeCell ref="O16:P16"/>
    <mergeCell ref="Q16:Z16"/>
    <mergeCell ref="O12:P12"/>
    <mergeCell ref="Q12:Z12"/>
    <mergeCell ref="A13:F13"/>
    <mergeCell ref="G13:J13"/>
    <mergeCell ref="K13:N13"/>
    <mergeCell ref="O13:P13"/>
    <mergeCell ref="Q13:Z13"/>
    <mergeCell ref="A18:F18"/>
    <mergeCell ref="G18:J18"/>
    <mergeCell ref="K18:N18"/>
    <mergeCell ref="O18:P18"/>
    <mergeCell ref="Q18:Z18"/>
    <mergeCell ref="A19:F19"/>
    <mergeCell ref="G19:J19"/>
    <mergeCell ref="K19:N19"/>
    <mergeCell ref="O19:P19"/>
    <mergeCell ref="Q19:Z19"/>
    <mergeCell ref="A21:F21"/>
    <mergeCell ref="G21:J21"/>
    <mergeCell ref="K21:N21"/>
    <mergeCell ref="O21:P21"/>
    <mergeCell ref="Q21:Z21"/>
    <mergeCell ref="A22:F22"/>
    <mergeCell ref="G22:J22"/>
    <mergeCell ref="K22:N22"/>
    <mergeCell ref="O22:P22"/>
    <mergeCell ref="Q22:Z22"/>
    <mergeCell ref="A25:F25"/>
    <mergeCell ref="G25:J25"/>
    <mergeCell ref="K25:N25"/>
    <mergeCell ref="O25:P25"/>
    <mergeCell ref="Q25:Z25"/>
    <mergeCell ref="A23:F23"/>
    <mergeCell ref="G23:J23"/>
    <mergeCell ref="K23:N23"/>
    <mergeCell ref="O23:P23"/>
    <mergeCell ref="Q23:Z23"/>
    <mergeCell ref="A24:F24"/>
    <mergeCell ref="G24:J24"/>
    <mergeCell ref="K24:N24"/>
    <mergeCell ref="O24:P24"/>
    <mergeCell ref="Q24:Z24"/>
    <mergeCell ref="A26:F26"/>
    <mergeCell ref="G26:J26"/>
    <mergeCell ref="K26:N26"/>
    <mergeCell ref="O26:P26"/>
    <mergeCell ref="Q26:Z26"/>
    <mergeCell ref="A27:F27"/>
    <mergeCell ref="G27:J27"/>
    <mergeCell ref="K27:N27"/>
    <mergeCell ref="O27:P27"/>
    <mergeCell ref="Q27:Z27"/>
    <mergeCell ref="Q31:Z31"/>
    <mergeCell ref="A28:F28"/>
    <mergeCell ref="G28:J28"/>
    <mergeCell ref="K28:N28"/>
    <mergeCell ref="O28:P28"/>
    <mergeCell ref="Q28:Z28"/>
    <mergeCell ref="A29:F29"/>
    <mergeCell ref="G29:J29"/>
    <mergeCell ref="K29:N29"/>
    <mergeCell ref="O29:P29"/>
    <mergeCell ref="Q29:Z29"/>
    <mergeCell ref="A31:F31"/>
    <mergeCell ref="G31:J31"/>
    <mergeCell ref="K31:N31"/>
    <mergeCell ref="O31:P31"/>
    <mergeCell ref="A30:F30"/>
    <mergeCell ref="G30:J30"/>
    <mergeCell ref="K30:N30"/>
    <mergeCell ref="O30:P30"/>
    <mergeCell ref="Q30:Z30"/>
    <mergeCell ref="A71:F71"/>
    <mergeCell ref="G71:J71"/>
    <mergeCell ref="K71:N71"/>
    <mergeCell ref="O71:P71"/>
    <mergeCell ref="Q71:Z71"/>
    <mergeCell ref="A65:F65"/>
    <mergeCell ref="G65:J65"/>
    <mergeCell ref="K65:N65"/>
    <mergeCell ref="O65:P65"/>
    <mergeCell ref="Q65:Z65"/>
    <mergeCell ref="A66:F66"/>
    <mergeCell ref="G66:J66"/>
    <mergeCell ref="K66:N66"/>
    <mergeCell ref="O66:P66"/>
    <mergeCell ref="Q66:Z66"/>
    <mergeCell ref="A68:F68"/>
    <mergeCell ref="G68:J68"/>
    <mergeCell ref="K68:N68"/>
    <mergeCell ref="O68:P68"/>
    <mergeCell ref="A72:F72"/>
    <mergeCell ref="G72:J72"/>
    <mergeCell ref="K72:N72"/>
    <mergeCell ref="O72:P72"/>
    <mergeCell ref="Q72:Z72"/>
    <mergeCell ref="A73:F73"/>
    <mergeCell ref="G73:J73"/>
    <mergeCell ref="K73:N73"/>
    <mergeCell ref="O73:P73"/>
    <mergeCell ref="Q73:Z73"/>
    <mergeCell ref="A74:F74"/>
    <mergeCell ref="G74:J74"/>
    <mergeCell ref="K74:N74"/>
    <mergeCell ref="O74:P74"/>
    <mergeCell ref="Q74:Z74"/>
    <mergeCell ref="A75:F75"/>
    <mergeCell ref="G75:J75"/>
    <mergeCell ref="K75:N75"/>
    <mergeCell ref="O75:P75"/>
    <mergeCell ref="Q75:Z75"/>
    <mergeCell ref="A76:F76"/>
    <mergeCell ref="G76:J76"/>
    <mergeCell ref="K76:N76"/>
    <mergeCell ref="O76:P76"/>
    <mergeCell ref="Q76:Z76"/>
    <mergeCell ref="A77:F77"/>
    <mergeCell ref="G77:J77"/>
    <mergeCell ref="K77:N77"/>
    <mergeCell ref="O77:P77"/>
    <mergeCell ref="Q77:Z77"/>
    <mergeCell ref="A78:F78"/>
    <mergeCell ref="G78:J78"/>
    <mergeCell ref="K78:N78"/>
    <mergeCell ref="O78:P78"/>
    <mergeCell ref="Q78:Z78"/>
    <mergeCell ref="A79:F79"/>
    <mergeCell ref="G79:J79"/>
    <mergeCell ref="K79:N79"/>
    <mergeCell ref="O79:P79"/>
    <mergeCell ref="Q79:Z79"/>
    <mergeCell ref="Q84:Z84"/>
    <mergeCell ref="G81:J81"/>
    <mergeCell ref="K81:N81"/>
    <mergeCell ref="O81:P81"/>
    <mergeCell ref="Q81:Z81"/>
    <mergeCell ref="G58:J58"/>
    <mergeCell ref="K58:N58"/>
    <mergeCell ref="O58:P58"/>
    <mergeCell ref="Q58:Z58"/>
    <mergeCell ref="G62:J62"/>
    <mergeCell ref="K62:N62"/>
    <mergeCell ref="G60:J60"/>
    <mergeCell ref="K60:N60"/>
    <mergeCell ref="O60:P60"/>
    <mergeCell ref="Q60:Z60"/>
    <mergeCell ref="G61:J61"/>
    <mergeCell ref="K61:N61"/>
    <mergeCell ref="O61:P61"/>
    <mergeCell ref="Q61:Z61"/>
    <mergeCell ref="Q62:Z62"/>
    <mergeCell ref="G63:J63"/>
    <mergeCell ref="K63:N63"/>
    <mergeCell ref="O63:P63"/>
    <mergeCell ref="Q63:Z63"/>
    <mergeCell ref="A87:Z87"/>
    <mergeCell ref="A80:F80"/>
    <mergeCell ref="G80:J80"/>
    <mergeCell ref="K80:N80"/>
    <mergeCell ref="O80:P80"/>
    <mergeCell ref="Q80:Z80"/>
    <mergeCell ref="A81:F81"/>
    <mergeCell ref="A14:F14"/>
    <mergeCell ref="G14:J14"/>
    <mergeCell ref="K14:N14"/>
    <mergeCell ref="O14:P14"/>
    <mergeCell ref="Q14:Z14"/>
    <mergeCell ref="A15:F15"/>
    <mergeCell ref="G15:J15"/>
    <mergeCell ref="K15:N15"/>
    <mergeCell ref="O15:P15"/>
    <mergeCell ref="A85:F85"/>
    <mergeCell ref="A38:F38"/>
    <mergeCell ref="G38:J38"/>
    <mergeCell ref="K38:N38"/>
    <mergeCell ref="O38:P38"/>
    <mergeCell ref="Q38:Z38"/>
    <mergeCell ref="A32:F32"/>
    <mergeCell ref="G32:J32"/>
    <mergeCell ref="A88:Z88"/>
    <mergeCell ref="A86:F86"/>
    <mergeCell ref="G86:J86"/>
    <mergeCell ref="K86:N86"/>
    <mergeCell ref="O86:P86"/>
    <mergeCell ref="Q86:Z86"/>
    <mergeCell ref="G82:J82"/>
    <mergeCell ref="K82:N82"/>
    <mergeCell ref="O82:P82"/>
    <mergeCell ref="Q82:Z82"/>
    <mergeCell ref="A82:F82"/>
    <mergeCell ref="G85:J85"/>
    <mergeCell ref="K85:N85"/>
    <mergeCell ref="O85:P85"/>
    <mergeCell ref="Q85:Z85"/>
    <mergeCell ref="A83:F83"/>
    <mergeCell ref="G83:J83"/>
    <mergeCell ref="K83:N83"/>
    <mergeCell ref="O83:P83"/>
    <mergeCell ref="Q83:Z83"/>
    <mergeCell ref="A84:F84"/>
    <mergeCell ref="G84:J84"/>
    <mergeCell ref="K84:N84"/>
    <mergeCell ref="O84:P84"/>
    <mergeCell ref="K32:N32"/>
    <mergeCell ref="O32:P32"/>
    <mergeCell ref="Q32:Z32"/>
    <mergeCell ref="A33:F33"/>
    <mergeCell ref="G33:J33"/>
    <mergeCell ref="K33:N33"/>
    <mergeCell ref="O33:P33"/>
    <mergeCell ref="Q33:Z33"/>
    <mergeCell ref="A37:F37"/>
    <mergeCell ref="G37:J37"/>
    <mergeCell ref="K37:N37"/>
    <mergeCell ref="O37:P37"/>
    <mergeCell ref="Q37:Z37"/>
    <mergeCell ref="A34:F34"/>
    <mergeCell ref="G34:J34"/>
    <mergeCell ref="K34:N34"/>
    <mergeCell ref="O34:P34"/>
    <mergeCell ref="A36:F36"/>
    <mergeCell ref="G36:J36"/>
    <mergeCell ref="K36:N36"/>
    <mergeCell ref="O36:P36"/>
    <mergeCell ref="Q36:Z36"/>
    <mergeCell ref="Q34:Z34"/>
    <mergeCell ref="A35:F35"/>
    <mergeCell ref="G35:J35"/>
    <mergeCell ref="K35:N35"/>
    <mergeCell ref="O35:P35"/>
    <mergeCell ref="Q35:Z35"/>
    <mergeCell ref="A42:F42"/>
    <mergeCell ref="A45:F45"/>
    <mergeCell ref="G45:J45"/>
    <mergeCell ref="K45:N45"/>
    <mergeCell ref="O45:P45"/>
    <mergeCell ref="Q45:Z45"/>
    <mergeCell ref="A41:F41"/>
    <mergeCell ref="G42:J42"/>
    <mergeCell ref="K42:N42"/>
    <mergeCell ref="O42:P42"/>
    <mergeCell ref="Q42:Z42"/>
    <mergeCell ref="A43:F43"/>
    <mergeCell ref="G43:J43"/>
    <mergeCell ref="K43:N43"/>
    <mergeCell ref="O43:P43"/>
    <mergeCell ref="Q43:Z43"/>
    <mergeCell ref="A39:F39"/>
    <mergeCell ref="G39:J39"/>
    <mergeCell ref="K39:N39"/>
    <mergeCell ref="O39:P39"/>
    <mergeCell ref="Q46:Z46"/>
    <mergeCell ref="A51:F51"/>
    <mergeCell ref="G51:J51"/>
    <mergeCell ref="K51:N51"/>
    <mergeCell ref="O51:P51"/>
    <mergeCell ref="Q51:Z51"/>
    <mergeCell ref="A47:F47"/>
    <mergeCell ref="G47:J47"/>
    <mergeCell ref="K47:N47"/>
    <mergeCell ref="O47:P47"/>
    <mergeCell ref="Q47:Z47"/>
    <mergeCell ref="A48:F48"/>
    <mergeCell ref="G48:J48"/>
    <mergeCell ref="K48:N48"/>
    <mergeCell ref="O48:P48"/>
    <mergeCell ref="Q48:Z48"/>
    <mergeCell ref="A50:F50"/>
    <mergeCell ref="G50:J50"/>
    <mergeCell ref="K50:N50"/>
    <mergeCell ref="O50:P50"/>
    <mergeCell ref="A62:F62"/>
    <mergeCell ref="A60:F60"/>
    <mergeCell ref="A61:F61"/>
    <mergeCell ref="A57:F57"/>
    <mergeCell ref="K57:N57"/>
    <mergeCell ref="O57:P57"/>
    <mergeCell ref="Q57:Z57"/>
    <mergeCell ref="G57:J57"/>
    <mergeCell ref="Q50:Z50"/>
    <mergeCell ref="A52:F52"/>
    <mergeCell ref="G52:J52"/>
    <mergeCell ref="K52:N52"/>
    <mergeCell ref="O52:P52"/>
    <mergeCell ref="Q52:Z52"/>
    <mergeCell ref="A53:F53"/>
    <mergeCell ref="G53:J53"/>
    <mergeCell ref="K53:N53"/>
    <mergeCell ref="O53:P53"/>
    <mergeCell ref="Q53:Z53"/>
    <mergeCell ref="A54:F54"/>
    <mergeCell ref="G54:J54"/>
    <mergeCell ref="K54:N54"/>
    <mergeCell ref="O54:P54"/>
    <mergeCell ref="Q54:Z54"/>
    <mergeCell ref="A59:F59"/>
    <mergeCell ref="G59:J59"/>
    <mergeCell ref="K59:N59"/>
    <mergeCell ref="O59:P59"/>
    <mergeCell ref="Q59:Z59"/>
    <mergeCell ref="A55:F55"/>
    <mergeCell ref="G55:J55"/>
    <mergeCell ref="K55:N55"/>
    <mergeCell ref="O55:P55"/>
    <mergeCell ref="Q55:Z55"/>
    <mergeCell ref="A56:F56"/>
    <mergeCell ref="G56:J56"/>
    <mergeCell ref="K56:N56"/>
    <mergeCell ref="O56:P56"/>
    <mergeCell ref="Q56:Z56"/>
    <mergeCell ref="A58:F58"/>
    <mergeCell ref="A2:Z2"/>
    <mergeCell ref="O62:P62"/>
    <mergeCell ref="Q68:Z68"/>
    <mergeCell ref="A67:F67"/>
    <mergeCell ref="G67:J67"/>
    <mergeCell ref="K67:N67"/>
    <mergeCell ref="O67:P67"/>
    <mergeCell ref="Q67:Z67"/>
    <mergeCell ref="A70:F70"/>
    <mergeCell ref="G70:J70"/>
    <mergeCell ref="K70:N70"/>
    <mergeCell ref="O70:P70"/>
    <mergeCell ref="Q70:Z70"/>
    <mergeCell ref="A69:F69"/>
    <mergeCell ref="G69:J69"/>
    <mergeCell ref="K69:N69"/>
    <mergeCell ref="O69:P69"/>
    <mergeCell ref="Q69:Z69"/>
    <mergeCell ref="A64:F64"/>
    <mergeCell ref="G64:J64"/>
    <mergeCell ref="K64:N64"/>
    <mergeCell ref="O64:P64"/>
    <mergeCell ref="Q64:Z64"/>
    <mergeCell ref="A63:F63"/>
  </mergeCells>
  <conditionalFormatting sqref="O5:P86">
    <cfRule type="cellIs" dxfId="0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Program I - ZÁVĚREČNÁ ZPRÁVA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472"/>
  <sheetViews>
    <sheetView topLeftCell="A35" zoomScale="140" zoomScaleNormal="140" workbookViewId="0">
      <selection activeCell="AC11" sqref="AC11"/>
    </sheetView>
  </sheetViews>
  <sheetFormatPr defaultRowHeight="15" x14ac:dyDescent="0.25"/>
  <cols>
    <col min="1" max="7" width="3.28515625" style="2" customWidth="1"/>
    <col min="8" max="8" width="3.140625" style="2" customWidth="1"/>
    <col min="9" max="26" width="3.28515625" style="2" customWidth="1"/>
  </cols>
  <sheetData>
    <row r="1" spans="1:26" s="9" customFormat="1" ht="20.100000000000001" customHeight="1" thickBot="1" x14ac:dyDescent="0.25">
      <c r="A1" s="317" t="s">
        <v>171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9"/>
    </row>
    <row r="2" spans="1:26" s="9" customFormat="1" ht="24.95" customHeight="1" x14ac:dyDescent="0.2">
      <c r="A2" s="637" t="s">
        <v>172</v>
      </c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  <c r="Q2" s="638"/>
      <c r="R2" s="638"/>
      <c r="S2" s="638"/>
      <c r="T2" s="638"/>
      <c r="U2" s="638"/>
      <c r="V2" s="638"/>
      <c r="W2" s="638"/>
      <c r="X2" s="638"/>
      <c r="Y2" s="638"/>
      <c r="Z2" s="639"/>
    </row>
    <row r="3" spans="1:26" s="9" customFormat="1" ht="12.6" customHeight="1" x14ac:dyDescent="0.2">
      <c r="A3" s="680" t="s">
        <v>173</v>
      </c>
      <c r="B3" s="681"/>
      <c r="C3" s="681"/>
      <c r="D3" s="681"/>
      <c r="E3" s="681"/>
      <c r="F3" s="681"/>
      <c r="G3" s="682"/>
      <c r="H3" s="678" t="s">
        <v>174</v>
      </c>
      <c r="I3" s="557"/>
      <c r="J3" s="557"/>
      <c r="K3" s="557"/>
      <c r="L3" s="557" t="s">
        <v>175</v>
      </c>
      <c r="M3" s="557"/>
      <c r="N3" s="557"/>
      <c r="O3" s="557"/>
      <c r="P3" s="557" t="s">
        <v>176</v>
      </c>
      <c r="Q3" s="557"/>
      <c r="R3" s="557"/>
      <c r="S3" s="559"/>
      <c r="T3" s="606" t="s">
        <v>177</v>
      </c>
      <c r="U3" s="607"/>
      <c r="V3" s="607"/>
      <c r="W3" s="607"/>
      <c r="X3" s="607"/>
      <c r="Y3" s="607"/>
      <c r="Z3" s="608"/>
    </row>
    <row r="4" spans="1:26" s="14" customFormat="1" ht="12.6" customHeight="1" x14ac:dyDescent="0.25">
      <c r="A4" s="683"/>
      <c r="B4" s="684"/>
      <c r="C4" s="684"/>
      <c r="D4" s="684"/>
      <c r="E4" s="684"/>
      <c r="F4" s="684"/>
      <c r="G4" s="685"/>
      <c r="H4" s="679"/>
      <c r="I4" s="558"/>
      <c r="J4" s="558"/>
      <c r="K4" s="558"/>
      <c r="L4" s="558"/>
      <c r="M4" s="558"/>
      <c r="N4" s="558"/>
      <c r="O4" s="558"/>
      <c r="P4" s="560"/>
      <c r="Q4" s="560"/>
      <c r="R4" s="560"/>
      <c r="S4" s="561"/>
      <c r="T4" s="609" t="s">
        <v>20</v>
      </c>
      <c r="U4" s="570"/>
      <c r="V4" s="570"/>
      <c r="W4" s="570"/>
      <c r="X4" s="570"/>
      <c r="Y4" s="570" t="s">
        <v>21</v>
      </c>
      <c r="Z4" s="571"/>
    </row>
    <row r="5" spans="1:26" s="9" customFormat="1" ht="12.75" customHeight="1" x14ac:dyDescent="0.2">
      <c r="A5" s="587" t="s">
        <v>178</v>
      </c>
      <c r="B5" s="588"/>
      <c r="C5" s="588"/>
      <c r="D5" s="588"/>
      <c r="E5" s="588"/>
      <c r="F5" s="588"/>
      <c r="G5" s="589"/>
      <c r="H5" s="636">
        <f>'4. pracovníci - přímá práce'!U79</f>
        <v>0</v>
      </c>
      <c r="I5" s="624"/>
      <c r="J5" s="624"/>
      <c r="K5" s="624"/>
      <c r="L5" s="622">
        <f>'4. pracovníci - přímá práce'!AA80</f>
        <v>0</v>
      </c>
      <c r="M5" s="622"/>
      <c r="N5" s="622"/>
      <c r="O5" s="622"/>
      <c r="P5" s="624" t="e">
        <f>H5/L5</f>
        <v>#DIV/0!</v>
      </c>
      <c r="Q5" s="624"/>
      <c r="R5" s="624"/>
      <c r="S5" s="625"/>
      <c r="T5" s="610">
        <f>'4. pracovníci - přímá práce'!AA79</f>
        <v>0</v>
      </c>
      <c r="U5" s="611"/>
      <c r="V5" s="611"/>
      <c r="W5" s="611"/>
      <c r="X5" s="611"/>
      <c r="Y5" s="612" t="e">
        <f>T5/H5</f>
        <v>#DIV/0!</v>
      </c>
      <c r="Z5" s="613"/>
    </row>
    <row r="6" spans="1:26" s="9" customFormat="1" ht="12.75" customHeight="1" x14ac:dyDescent="0.2">
      <c r="A6" s="694" t="s">
        <v>179</v>
      </c>
      <c r="B6" s="695"/>
      <c r="C6" s="695"/>
      <c r="D6" s="695"/>
      <c r="E6" s="695"/>
      <c r="F6" s="695"/>
      <c r="G6" s="696"/>
      <c r="H6" s="733">
        <f>'5. pracovníci - nepřímá práce'!U79</f>
        <v>0</v>
      </c>
      <c r="I6" s="614"/>
      <c r="J6" s="614"/>
      <c r="K6" s="614"/>
      <c r="L6" s="614">
        <f>'5. pracovníci - nepřímá práce'!AA80</f>
        <v>0</v>
      </c>
      <c r="M6" s="614"/>
      <c r="N6" s="614"/>
      <c r="O6" s="614"/>
      <c r="P6" s="614" t="e">
        <f>H6/L6</f>
        <v>#DIV/0!</v>
      </c>
      <c r="Q6" s="614"/>
      <c r="R6" s="614"/>
      <c r="S6" s="616"/>
      <c r="T6" s="562">
        <f>'5. pracovníci - nepřímá práce'!AA79</f>
        <v>0</v>
      </c>
      <c r="U6" s="563"/>
      <c r="V6" s="563"/>
      <c r="W6" s="563"/>
      <c r="X6" s="563"/>
      <c r="Y6" s="564" t="e">
        <f>T6/H6</f>
        <v>#DIV/0!</v>
      </c>
      <c r="Z6" s="565"/>
    </row>
    <row r="7" spans="1:26" s="9" customFormat="1" ht="12.75" customHeight="1" x14ac:dyDescent="0.2">
      <c r="A7" s="697" t="s">
        <v>180</v>
      </c>
      <c r="B7" s="698"/>
      <c r="C7" s="698"/>
      <c r="D7" s="698"/>
      <c r="E7" s="698"/>
      <c r="F7" s="698"/>
      <c r="G7" s="699"/>
      <c r="H7" s="551"/>
      <c r="I7" s="552"/>
      <c r="J7" s="552"/>
      <c r="K7" s="552"/>
      <c r="L7" s="623"/>
      <c r="M7" s="623"/>
      <c r="N7" s="623"/>
      <c r="O7" s="623"/>
      <c r="P7" s="614" t="e">
        <f>H7/L7</f>
        <v>#DIV/0!</v>
      </c>
      <c r="Q7" s="614"/>
      <c r="R7" s="614"/>
      <c r="S7" s="616"/>
      <c r="T7" s="618">
        <v>0</v>
      </c>
      <c r="U7" s="619"/>
      <c r="V7" s="619"/>
      <c r="W7" s="619"/>
      <c r="X7" s="619"/>
      <c r="Y7" s="620" t="e">
        <f>T7/H7</f>
        <v>#DIV/0!</v>
      </c>
      <c r="Z7" s="621"/>
    </row>
    <row r="8" spans="1:26" s="13" customFormat="1" ht="12.75" customHeight="1" thickBot="1" x14ac:dyDescent="0.25">
      <c r="A8" s="700" t="s">
        <v>22</v>
      </c>
      <c r="B8" s="701"/>
      <c r="C8" s="701"/>
      <c r="D8" s="701"/>
      <c r="E8" s="701"/>
      <c r="F8" s="701"/>
      <c r="G8" s="702"/>
      <c r="H8" s="599">
        <f>SUM(H5:K7)</f>
        <v>0</v>
      </c>
      <c r="I8" s="600"/>
      <c r="J8" s="600"/>
      <c r="K8" s="600"/>
      <c r="L8" s="615">
        <f>SUM(L5:O6)</f>
        <v>0</v>
      </c>
      <c r="M8" s="615"/>
      <c r="N8" s="615"/>
      <c r="O8" s="615"/>
      <c r="P8" s="600" t="e">
        <f>H8/L8</f>
        <v>#DIV/0!</v>
      </c>
      <c r="Q8" s="600"/>
      <c r="R8" s="600"/>
      <c r="S8" s="617"/>
      <c r="T8" s="566">
        <f>SUM(T5:X6)</f>
        <v>0</v>
      </c>
      <c r="U8" s="567"/>
      <c r="V8" s="567"/>
      <c r="W8" s="567"/>
      <c r="X8" s="567"/>
      <c r="Y8" s="568" t="e">
        <f>T8/H8</f>
        <v>#DIV/0!</v>
      </c>
      <c r="Z8" s="569"/>
    </row>
    <row r="9" spans="1:26" s="9" customFormat="1" ht="24.95" customHeight="1" thickBot="1" x14ac:dyDescent="0.25">
      <c r="A9" s="637" t="s">
        <v>181</v>
      </c>
      <c r="B9" s="638"/>
      <c r="C9" s="638"/>
      <c r="D9" s="638"/>
      <c r="E9" s="638"/>
      <c r="F9" s="638"/>
      <c r="G9" s="638"/>
      <c r="H9" s="638"/>
      <c r="I9" s="638"/>
      <c r="J9" s="638"/>
      <c r="K9" s="638"/>
      <c r="L9" s="642"/>
      <c r="M9" s="642"/>
      <c r="N9" s="642"/>
      <c r="O9" s="642"/>
      <c r="P9" s="642"/>
      <c r="Q9" s="642"/>
      <c r="R9" s="638"/>
      <c r="S9" s="638"/>
      <c r="T9" s="638"/>
      <c r="U9" s="638"/>
      <c r="V9" s="638"/>
      <c r="W9" s="638"/>
      <c r="X9" s="638"/>
      <c r="Y9" s="638"/>
      <c r="Z9" s="639"/>
    </row>
    <row r="10" spans="1:26" s="12" customFormat="1" ht="12.6" customHeight="1" x14ac:dyDescent="0.25">
      <c r="A10" s="671" t="s">
        <v>182</v>
      </c>
      <c r="B10" s="672"/>
      <c r="C10" s="672"/>
      <c r="D10" s="672"/>
      <c r="E10" s="672"/>
      <c r="F10" s="672"/>
      <c r="G10" s="673"/>
      <c r="H10" s="655" t="s">
        <v>183</v>
      </c>
      <c r="I10" s="233"/>
      <c r="J10" s="233"/>
      <c r="K10" s="656"/>
      <c r="L10" s="663" t="s">
        <v>177</v>
      </c>
      <c r="M10" s="664"/>
      <c r="N10" s="664"/>
      <c r="O10" s="664"/>
      <c r="P10" s="664"/>
      <c r="Q10" s="665"/>
      <c r="R10" s="666" t="s">
        <v>184</v>
      </c>
      <c r="S10" s="230"/>
      <c r="T10" s="230"/>
      <c r="U10" s="230"/>
      <c r="V10" s="230"/>
      <c r="W10" s="230"/>
      <c r="X10" s="230"/>
      <c r="Y10" s="230"/>
      <c r="Z10" s="667"/>
    </row>
    <row r="11" spans="1:26" s="12" customFormat="1" ht="12.6" customHeight="1" x14ac:dyDescent="0.25">
      <c r="A11" s="674"/>
      <c r="B11" s="675"/>
      <c r="C11" s="675"/>
      <c r="D11" s="675"/>
      <c r="E11" s="675"/>
      <c r="F11" s="675"/>
      <c r="G11" s="676"/>
      <c r="H11" s="657"/>
      <c r="I11" s="658"/>
      <c r="J11" s="658"/>
      <c r="K11" s="659"/>
      <c r="L11" s="660" t="s">
        <v>20</v>
      </c>
      <c r="M11" s="661"/>
      <c r="N11" s="661"/>
      <c r="O11" s="661"/>
      <c r="P11" s="661" t="s">
        <v>21</v>
      </c>
      <c r="Q11" s="662"/>
      <c r="R11" s="668"/>
      <c r="S11" s="669"/>
      <c r="T11" s="669"/>
      <c r="U11" s="669"/>
      <c r="V11" s="669"/>
      <c r="W11" s="669"/>
      <c r="X11" s="669"/>
      <c r="Y11" s="669"/>
      <c r="Z11" s="670"/>
    </row>
    <row r="12" spans="1:26" s="9" customFormat="1" ht="12.75" customHeight="1" x14ac:dyDescent="0.2">
      <c r="A12" s="652" t="s">
        <v>185</v>
      </c>
      <c r="B12" s="653"/>
      <c r="C12" s="653"/>
      <c r="D12" s="653"/>
      <c r="E12" s="653"/>
      <c r="F12" s="653"/>
      <c r="G12" s="654"/>
      <c r="H12" s="636">
        <f>'6. rozpočet'!G6</f>
        <v>0</v>
      </c>
      <c r="I12" s="624"/>
      <c r="J12" s="624"/>
      <c r="K12" s="677"/>
      <c r="L12" s="730">
        <f>'6. rozpočet'!K6</f>
        <v>0</v>
      </c>
      <c r="M12" s="731"/>
      <c r="N12" s="731"/>
      <c r="O12" s="731"/>
      <c r="P12" s="686" t="e">
        <f>L12/H12</f>
        <v>#DIV/0!</v>
      </c>
      <c r="Q12" s="687"/>
      <c r="R12" s="688"/>
      <c r="S12" s="689"/>
      <c r="T12" s="689"/>
      <c r="U12" s="689"/>
      <c r="V12" s="689"/>
      <c r="W12" s="689"/>
      <c r="X12" s="689"/>
      <c r="Y12" s="689"/>
      <c r="Z12" s="690"/>
    </row>
    <row r="13" spans="1:26" s="9" customFormat="1" ht="12.75" customHeight="1" x14ac:dyDescent="0.2">
      <c r="A13" s="649" t="s">
        <v>186</v>
      </c>
      <c r="B13" s="650"/>
      <c r="C13" s="650"/>
      <c r="D13" s="650"/>
      <c r="E13" s="650"/>
      <c r="F13" s="650"/>
      <c r="G13" s="651"/>
      <c r="H13" s="691">
        <f>'6. rozpočet'!G17</f>
        <v>0</v>
      </c>
      <c r="I13" s="692"/>
      <c r="J13" s="692"/>
      <c r="K13" s="693"/>
      <c r="L13" s="640">
        <f>'6. rozpočet'!K17</f>
        <v>0</v>
      </c>
      <c r="M13" s="641"/>
      <c r="N13" s="641"/>
      <c r="O13" s="641"/>
      <c r="P13" s="592" t="e">
        <f>L13/H13</f>
        <v>#DIV/0!</v>
      </c>
      <c r="Q13" s="593"/>
      <c r="R13" s="594"/>
      <c r="S13" s="595"/>
      <c r="T13" s="595"/>
      <c r="U13" s="595"/>
      <c r="V13" s="595"/>
      <c r="W13" s="595"/>
      <c r="X13" s="595"/>
      <c r="Y13" s="595"/>
      <c r="Z13" s="596"/>
    </row>
    <row r="14" spans="1:26" s="9" customFormat="1" ht="12.75" customHeight="1" thickBot="1" x14ac:dyDescent="0.25">
      <c r="A14" s="646" t="s">
        <v>187</v>
      </c>
      <c r="B14" s="647"/>
      <c r="C14" s="647"/>
      <c r="D14" s="647"/>
      <c r="E14" s="647"/>
      <c r="F14" s="647"/>
      <c r="G14" s="648"/>
      <c r="H14" s="599">
        <f>SUM(H12:K13)</f>
        <v>0</v>
      </c>
      <c r="I14" s="600"/>
      <c r="J14" s="600"/>
      <c r="K14" s="601"/>
      <c r="L14" s="602">
        <f>SUM(L12:O13)</f>
        <v>0</v>
      </c>
      <c r="M14" s="603"/>
      <c r="N14" s="603"/>
      <c r="O14" s="603"/>
      <c r="P14" s="749" t="e">
        <f>L14/H14</f>
        <v>#DIV/0!</v>
      </c>
      <c r="Q14" s="750"/>
      <c r="R14" s="751"/>
      <c r="S14" s="752"/>
      <c r="T14" s="752"/>
      <c r="U14" s="752"/>
      <c r="V14" s="752"/>
      <c r="W14" s="752"/>
      <c r="X14" s="752"/>
      <c r="Y14" s="752"/>
      <c r="Z14" s="753"/>
    </row>
    <row r="15" spans="1:26" s="9" customFormat="1" ht="12.75" customHeight="1" x14ac:dyDescent="0.2">
      <c r="A15" s="643" t="s">
        <v>188</v>
      </c>
      <c r="B15" s="644"/>
      <c r="C15" s="644"/>
      <c r="D15" s="644"/>
      <c r="E15" s="644"/>
      <c r="F15" s="644"/>
      <c r="G15" s="645"/>
      <c r="H15" s="626"/>
      <c r="I15" s="627"/>
      <c r="J15" s="627"/>
      <c r="K15" s="628"/>
      <c r="L15" s="629"/>
      <c r="M15" s="630"/>
      <c r="N15" s="630"/>
      <c r="O15" s="630"/>
      <c r="P15" s="631"/>
      <c r="Q15" s="632"/>
      <c r="R15" s="633"/>
      <c r="S15" s="634"/>
      <c r="T15" s="634"/>
      <c r="U15" s="634"/>
      <c r="V15" s="634"/>
      <c r="W15" s="634"/>
      <c r="X15" s="634"/>
      <c r="Y15" s="634"/>
      <c r="Z15" s="635"/>
    </row>
    <row r="16" spans="1:26" s="9" customFormat="1" ht="20.45" customHeight="1" thickBot="1" x14ac:dyDescent="0.25">
      <c r="A16" s="575" t="s">
        <v>189</v>
      </c>
      <c r="B16" s="576"/>
      <c r="C16" s="576"/>
      <c r="D16" s="576"/>
      <c r="E16" s="576"/>
      <c r="F16" s="576"/>
      <c r="G16" s="576"/>
      <c r="H16" s="577">
        <f>SUM(H14:K15)</f>
        <v>0</v>
      </c>
      <c r="I16" s="578"/>
      <c r="J16" s="578"/>
      <c r="K16" s="578"/>
      <c r="L16" s="579"/>
      <c r="M16" s="580"/>
      <c r="N16" s="580"/>
      <c r="O16" s="580"/>
      <c r="P16" s="604"/>
      <c r="Q16" s="605"/>
      <c r="R16" s="597"/>
      <c r="S16" s="597"/>
      <c r="T16" s="597"/>
      <c r="U16" s="597"/>
      <c r="V16" s="597"/>
      <c r="W16" s="597"/>
      <c r="X16" s="597"/>
      <c r="Y16" s="597"/>
      <c r="Z16" s="598"/>
    </row>
    <row r="17" spans="1:26" s="9" customFormat="1" ht="24.95" customHeight="1" x14ac:dyDescent="0.2">
      <c r="A17" s="581" t="s">
        <v>190</v>
      </c>
      <c r="B17" s="582"/>
      <c r="C17" s="582"/>
      <c r="D17" s="582"/>
      <c r="E17" s="582"/>
      <c r="F17" s="582"/>
      <c r="G17" s="582"/>
      <c r="H17" s="582"/>
      <c r="I17" s="582"/>
      <c r="J17" s="582"/>
      <c r="K17" s="582"/>
      <c r="L17" s="582"/>
      <c r="M17" s="582"/>
      <c r="N17" s="582"/>
      <c r="O17" s="582"/>
      <c r="P17" s="582"/>
      <c r="Q17" s="582"/>
      <c r="R17" s="582"/>
      <c r="S17" s="582"/>
      <c r="T17" s="582"/>
      <c r="U17" s="582"/>
      <c r="V17" s="582"/>
      <c r="W17" s="582"/>
      <c r="X17" s="582"/>
      <c r="Y17" s="582"/>
      <c r="Z17" s="583"/>
    </row>
    <row r="18" spans="1:26" s="9" customFormat="1" ht="39.75" customHeight="1" x14ac:dyDescent="0.2">
      <c r="A18" s="706" t="s">
        <v>191</v>
      </c>
      <c r="B18" s="707"/>
      <c r="C18" s="707"/>
      <c r="D18" s="707"/>
      <c r="E18" s="707"/>
      <c r="F18" s="707"/>
      <c r="G18" s="708"/>
      <c r="H18" s="712" t="s">
        <v>192</v>
      </c>
      <c r="I18" s="713"/>
      <c r="J18" s="713"/>
      <c r="K18" s="713"/>
      <c r="L18" s="714"/>
      <c r="M18" s="712" t="s">
        <v>193</v>
      </c>
      <c r="N18" s="713"/>
      <c r="O18" s="713"/>
      <c r="P18" s="713"/>
      <c r="Q18" s="714"/>
      <c r="R18" s="743" t="s">
        <v>184</v>
      </c>
      <c r="S18" s="744"/>
      <c r="T18" s="744"/>
      <c r="U18" s="744"/>
      <c r="V18" s="744"/>
      <c r="W18" s="744"/>
      <c r="X18" s="744"/>
      <c r="Y18" s="744"/>
      <c r="Z18" s="745"/>
    </row>
    <row r="19" spans="1:26" s="6" customFormat="1" ht="12.95" customHeight="1" x14ac:dyDescent="0.2">
      <c r="A19" s="709"/>
      <c r="B19" s="710"/>
      <c r="C19" s="710"/>
      <c r="D19" s="710"/>
      <c r="E19" s="710"/>
      <c r="F19" s="710"/>
      <c r="G19" s="711"/>
      <c r="H19" s="715" t="s">
        <v>194</v>
      </c>
      <c r="I19" s="716"/>
      <c r="J19" s="716"/>
      <c r="K19" s="717" t="s">
        <v>195</v>
      </c>
      <c r="L19" s="718"/>
      <c r="M19" s="715" t="s">
        <v>194</v>
      </c>
      <c r="N19" s="716"/>
      <c r="O19" s="716"/>
      <c r="P19" s="717" t="s">
        <v>195</v>
      </c>
      <c r="Q19" s="718"/>
      <c r="R19" s="746"/>
      <c r="S19" s="747"/>
      <c r="T19" s="747"/>
      <c r="U19" s="747"/>
      <c r="V19" s="747"/>
      <c r="W19" s="747"/>
      <c r="X19" s="747"/>
      <c r="Y19" s="747"/>
      <c r="Z19" s="748"/>
    </row>
    <row r="20" spans="1:26" s="6" customFormat="1" ht="30" customHeight="1" x14ac:dyDescent="0.2">
      <c r="A20" s="587" t="s">
        <v>196</v>
      </c>
      <c r="B20" s="588"/>
      <c r="C20" s="588"/>
      <c r="D20" s="588"/>
      <c r="E20" s="588"/>
      <c r="F20" s="588"/>
      <c r="G20" s="589"/>
      <c r="H20" s="544">
        <f>SUM(H21:J34)</f>
        <v>0</v>
      </c>
      <c r="I20" s="545"/>
      <c r="J20" s="545"/>
      <c r="K20" s="538" t="e">
        <f>SUM(K21:L34)</f>
        <v>#DIV/0!</v>
      </c>
      <c r="L20" s="539"/>
      <c r="M20" s="544">
        <f>SUM(M21:O34)</f>
        <v>0</v>
      </c>
      <c r="N20" s="545"/>
      <c r="O20" s="545"/>
      <c r="P20" s="538" t="e">
        <f>SUM(P21:Q34)</f>
        <v>#DIV/0!</v>
      </c>
      <c r="Q20" s="539"/>
      <c r="R20" s="734"/>
      <c r="S20" s="735"/>
      <c r="T20" s="735"/>
      <c r="U20" s="735"/>
      <c r="V20" s="735"/>
      <c r="W20" s="735"/>
      <c r="X20" s="735"/>
      <c r="Y20" s="735"/>
      <c r="Z20" s="736"/>
    </row>
    <row r="21" spans="1:26" s="6" customFormat="1" ht="14.1" customHeight="1" x14ac:dyDescent="0.2">
      <c r="A21" s="584" t="s">
        <v>197</v>
      </c>
      <c r="B21" s="585"/>
      <c r="C21" s="585"/>
      <c r="D21" s="585"/>
      <c r="E21" s="585"/>
      <c r="F21" s="585"/>
      <c r="G21" s="586"/>
      <c r="H21" s="719"/>
      <c r="I21" s="720"/>
      <c r="J21" s="720"/>
      <c r="K21" s="590" t="e">
        <f>H21/H20</f>
        <v>#DIV/0!</v>
      </c>
      <c r="L21" s="591"/>
      <c r="M21" s="756">
        <f>L14</f>
        <v>0</v>
      </c>
      <c r="N21" s="563"/>
      <c r="O21" s="563"/>
      <c r="P21" s="590" t="e">
        <f>M21/M20</f>
        <v>#DIV/0!</v>
      </c>
      <c r="Q21" s="591"/>
      <c r="R21" s="737"/>
      <c r="S21" s="738"/>
      <c r="T21" s="738"/>
      <c r="U21" s="738"/>
      <c r="V21" s="738"/>
      <c r="W21" s="738"/>
      <c r="X21" s="738"/>
      <c r="Y21" s="738"/>
      <c r="Z21" s="739"/>
    </row>
    <row r="22" spans="1:26" s="6" customFormat="1" ht="14.1" customHeight="1" x14ac:dyDescent="0.2">
      <c r="A22" s="122" t="s">
        <v>198</v>
      </c>
      <c r="B22" s="116"/>
      <c r="C22" s="116"/>
      <c r="D22" s="116"/>
      <c r="E22" s="116"/>
      <c r="F22" s="116"/>
      <c r="G22" s="553"/>
      <c r="H22" s="546"/>
      <c r="I22" s="547"/>
      <c r="J22" s="547"/>
      <c r="K22" s="542" t="e">
        <f>H22/H20</f>
        <v>#DIV/0!</v>
      </c>
      <c r="L22" s="543"/>
      <c r="M22" s="546"/>
      <c r="N22" s="547"/>
      <c r="O22" s="547"/>
      <c r="P22" s="542" t="e">
        <f>M22/M20</f>
        <v>#DIV/0!</v>
      </c>
      <c r="Q22" s="543"/>
      <c r="R22" s="740"/>
      <c r="S22" s="741"/>
      <c r="T22" s="741"/>
      <c r="U22" s="741"/>
      <c r="V22" s="741"/>
      <c r="W22" s="741"/>
      <c r="X22" s="741"/>
      <c r="Y22" s="741"/>
      <c r="Z22" s="742"/>
    </row>
    <row r="23" spans="1:26" s="6" customFormat="1" ht="14.1" customHeight="1" x14ac:dyDescent="0.2">
      <c r="A23" s="122" t="s">
        <v>199</v>
      </c>
      <c r="B23" s="116"/>
      <c r="C23" s="116"/>
      <c r="D23" s="116"/>
      <c r="E23" s="116"/>
      <c r="F23" s="116"/>
      <c r="G23" s="553"/>
      <c r="H23" s="546"/>
      <c r="I23" s="547"/>
      <c r="J23" s="547"/>
      <c r="K23" s="542" t="e">
        <f>H23/H20</f>
        <v>#DIV/0!</v>
      </c>
      <c r="L23" s="543"/>
      <c r="M23" s="546"/>
      <c r="N23" s="547"/>
      <c r="O23" s="547"/>
      <c r="P23" s="542" t="e">
        <f>M23/M20</f>
        <v>#DIV/0!</v>
      </c>
      <c r="Q23" s="543"/>
      <c r="R23" s="740"/>
      <c r="S23" s="741"/>
      <c r="T23" s="741"/>
      <c r="U23" s="741"/>
      <c r="V23" s="741"/>
      <c r="W23" s="741"/>
      <c r="X23" s="741"/>
      <c r="Y23" s="741"/>
      <c r="Z23" s="742"/>
    </row>
    <row r="24" spans="1:26" s="6" customFormat="1" ht="14.1" customHeight="1" x14ac:dyDescent="0.2">
      <c r="A24" s="122" t="s">
        <v>26</v>
      </c>
      <c r="B24" s="116"/>
      <c r="C24" s="116"/>
      <c r="D24" s="116"/>
      <c r="E24" s="116"/>
      <c r="F24" s="116"/>
      <c r="G24" s="553"/>
      <c r="H24" s="546"/>
      <c r="I24" s="547"/>
      <c r="J24" s="547"/>
      <c r="K24" s="542" t="e">
        <f>H24/H20</f>
        <v>#DIV/0!</v>
      </c>
      <c r="L24" s="543"/>
      <c r="M24" s="546"/>
      <c r="N24" s="547"/>
      <c r="O24" s="547"/>
      <c r="P24" s="542" t="e">
        <f>M24/M20</f>
        <v>#DIV/0!</v>
      </c>
      <c r="Q24" s="543"/>
      <c r="R24" s="740"/>
      <c r="S24" s="741"/>
      <c r="T24" s="741"/>
      <c r="U24" s="741"/>
      <c r="V24" s="741"/>
      <c r="W24" s="741"/>
      <c r="X24" s="741"/>
      <c r="Y24" s="741"/>
      <c r="Z24" s="742"/>
    </row>
    <row r="25" spans="1:26" s="6" customFormat="1" ht="14.1" customHeight="1" x14ac:dyDescent="0.2">
      <c r="A25" s="115" t="s">
        <v>24</v>
      </c>
      <c r="B25" s="116"/>
      <c r="C25" s="116"/>
      <c r="D25" s="116"/>
      <c r="E25" s="116"/>
      <c r="F25" s="116"/>
      <c r="G25" s="553"/>
      <c r="H25" s="546"/>
      <c r="I25" s="547"/>
      <c r="J25" s="547"/>
      <c r="K25" s="542" t="e">
        <f>H25/H20</f>
        <v>#DIV/0!</v>
      </c>
      <c r="L25" s="543"/>
      <c r="M25" s="546"/>
      <c r="N25" s="547"/>
      <c r="O25" s="547"/>
      <c r="P25" s="542" t="e">
        <f>M25/M20</f>
        <v>#DIV/0!</v>
      </c>
      <c r="Q25" s="543"/>
      <c r="R25" s="740"/>
      <c r="S25" s="741"/>
      <c r="T25" s="741"/>
      <c r="U25" s="741"/>
      <c r="V25" s="741"/>
      <c r="W25" s="741"/>
      <c r="X25" s="741"/>
      <c r="Y25" s="741"/>
      <c r="Z25" s="742"/>
    </row>
    <row r="26" spans="1:26" s="6" customFormat="1" ht="14.1" customHeight="1" x14ac:dyDescent="0.2">
      <c r="A26" s="115" t="s">
        <v>25</v>
      </c>
      <c r="B26" s="116"/>
      <c r="C26" s="116"/>
      <c r="D26" s="116"/>
      <c r="E26" s="116"/>
      <c r="F26" s="116"/>
      <c r="G26" s="553"/>
      <c r="H26" s="546"/>
      <c r="I26" s="547"/>
      <c r="J26" s="547"/>
      <c r="K26" s="542" t="e">
        <f>H26/H20</f>
        <v>#DIV/0!</v>
      </c>
      <c r="L26" s="543"/>
      <c r="M26" s="546"/>
      <c r="N26" s="547"/>
      <c r="O26" s="547"/>
      <c r="P26" s="542" t="e">
        <f>M26/M20</f>
        <v>#DIV/0!</v>
      </c>
      <c r="Q26" s="543"/>
      <c r="R26" s="740"/>
      <c r="S26" s="741"/>
      <c r="T26" s="741"/>
      <c r="U26" s="741"/>
      <c r="V26" s="741"/>
      <c r="W26" s="741"/>
      <c r="X26" s="741"/>
      <c r="Y26" s="741"/>
      <c r="Z26" s="742"/>
    </row>
    <row r="27" spans="1:26" s="6" customFormat="1" ht="14.1" customHeight="1" x14ac:dyDescent="0.2">
      <c r="A27" s="122" t="s">
        <v>200</v>
      </c>
      <c r="B27" s="116"/>
      <c r="C27" s="116"/>
      <c r="D27" s="116"/>
      <c r="E27" s="116"/>
      <c r="F27" s="116"/>
      <c r="G27" s="553"/>
      <c r="H27" s="546"/>
      <c r="I27" s="547"/>
      <c r="J27" s="547"/>
      <c r="K27" s="540" t="e">
        <f>H27/H20</f>
        <v>#DIV/0!</v>
      </c>
      <c r="L27" s="541"/>
      <c r="M27" s="546"/>
      <c r="N27" s="547"/>
      <c r="O27" s="547"/>
      <c r="P27" s="542" t="e">
        <f>M27/M20</f>
        <v>#DIV/0!</v>
      </c>
      <c r="Q27" s="543"/>
      <c r="R27" s="740"/>
      <c r="S27" s="741"/>
      <c r="T27" s="741"/>
      <c r="U27" s="741"/>
      <c r="V27" s="741"/>
      <c r="W27" s="741"/>
      <c r="X27" s="741"/>
      <c r="Y27" s="741"/>
      <c r="Z27" s="742"/>
    </row>
    <row r="28" spans="1:26" s="6" customFormat="1" ht="14.1" customHeight="1" x14ac:dyDescent="0.2">
      <c r="A28" s="122" t="s">
        <v>201</v>
      </c>
      <c r="B28" s="116"/>
      <c r="C28" s="116"/>
      <c r="D28" s="116"/>
      <c r="E28" s="116"/>
      <c r="F28" s="116"/>
      <c r="G28" s="553"/>
      <c r="H28" s="546"/>
      <c r="I28" s="547"/>
      <c r="J28" s="547"/>
      <c r="K28" s="540" t="e">
        <f>H28/H20</f>
        <v>#DIV/0!</v>
      </c>
      <c r="L28" s="541"/>
      <c r="M28" s="546"/>
      <c r="N28" s="547"/>
      <c r="O28" s="547"/>
      <c r="P28" s="542" t="e">
        <f>M28/M20</f>
        <v>#DIV/0!</v>
      </c>
      <c r="Q28" s="543"/>
      <c r="R28" s="740"/>
      <c r="S28" s="741"/>
      <c r="T28" s="741"/>
      <c r="U28" s="741"/>
      <c r="V28" s="741"/>
      <c r="W28" s="741"/>
      <c r="X28" s="741"/>
      <c r="Y28" s="741"/>
      <c r="Z28" s="742"/>
    </row>
    <row r="29" spans="1:26" s="6" customFormat="1" ht="14.1" customHeight="1" x14ac:dyDescent="0.2">
      <c r="A29" s="122" t="s">
        <v>202</v>
      </c>
      <c r="B29" s="116"/>
      <c r="C29" s="116"/>
      <c r="D29" s="116"/>
      <c r="E29" s="116"/>
      <c r="F29" s="116"/>
      <c r="G29" s="553"/>
      <c r="H29" s="546"/>
      <c r="I29" s="547"/>
      <c r="J29" s="547"/>
      <c r="K29" s="542" t="e">
        <f>H29/H20</f>
        <v>#DIV/0!</v>
      </c>
      <c r="L29" s="543"/>
      <c r="M29" s="546"/>
      <c r="N29" s="547"/>
      <c r="O29" s="547"/>
      <c r="P29" s="542" t="e">
        <f>M29/M20</f>
        <v>#DIV/0!</v>
      </c>
      <c r="Q29" s="543"/>
      <c r="R29" s="740"/>
      <c r="S29" s="741"/>
      <c r="T29" s="741"/>
      <c r="U29" s="741"/>
      <c r="V29" s="741"/>
      <c r="W29" s="741"/>
      <c r="X29" s="741"/>
      <c r="Y29" s="741"/>
      <c r="Z29" s="742"/>
    </row>
    <row r="30" spans="1:26" s="6" customFormat="1" ht="14.1" customHeight="1" x14ac:dyDescent="0.2">
      <c r="A30" s="122" t="s">
        <v>203</v>
      </c>
      <c r="B30" s="116"/>
      <c r="C30" s="116"/>
      <c r="D30" s="116"/>
      <c r="E30" s="116"/>
      <c r="F30" s="116"/>
      <c r="G30" s="553"/>
      <c r="H30" s="546"/>
      <c r="I30" s="547"/>
      <c r="J30" s="547"/>
      <c r="K30" s="542" t="e">
        <f>H30/H20</f>
        <v>#DIV/0!</v>
      </c>
      <c r="L30" s="543"/>
      <c r="M30" s="546"/>
      <c r="N30" s="547"/>
      <c r="O30" s="547"/>
      <c r="P30" s="542" t="e">
        <f>M30/M20</f>
        <v>#DIV/0!</v>
      </c>
      <c r="Q30" s="543"/>
      <c r="R30" s="740"/>
      <c r="S30" s="741"/>
      <c r="T30" s="741"/>
      <c r="U30" s="741"/>
      <c r="V30" s="741"/>
      <c r="W30" s="741"/>
      <c r="X30" s="741"/>
      <c r="Y30" s="741"/>
      <c r="Z30" s="742"/>
    </row>
    <row r="31" spans="1:26" s="6" customFormat="1" ht="14.1" customHeight="1" x14ac:dyDescent="0.2">
      <c r="A31" s="122" t="s">
        <v>204</v>
      </c>
      <c r="B31" s="116"/>
      <c r="C31" s="116"/>
      <c r="D31" s="116"/>
      <c r="E31" s="116"/>
      <c r="F31" s="116"/>
      <c r="G31" s="553"/>
      <c r="H31" s="546"/>
      <c r="I31" s="547"/>
      <c r="J31" s="547"/>
      <c r="K31" s="542" t="e">
        <f>H31/H20</f>
        <v>#DIV/0!</v>
      </c>
      <c r="L31" s="543"/>
      <c r="M31" s="546"/>
      <c r="N31" s="547"/>
      <c r="O31" s="547"/>
      <c r="P31" s="542" t="e">
        <f>M31/M20</f>
        <v>#DIV/0!</v>
      </c>
      <c r="Q31" s="543"/>
      <c r="R31" s="740"/>
      <c r="S31" s="741"/>
      <c r="T31" s="741"/>
      <c r="U31" s="741"/>
      <c r="V31" s="741"/>
      <c r="W31" s="741"/>
      <c r="X31" s="741"/>
      <c r="Y31" s="741"/>
      <c r="Z31" s="742"/>
    </row>
    <row r="32" spans="1:26" s="6" customFormat="1" ht="14.1" customHeight="1" x14ac:dyDescent="0.2">
      <c r="A32" s="122" t="s">
        <v>205</v>
      </c>
      <c r="B32" s="116"/>
      <c r="C32" s="116"/>
      <c r="D32" s="116"/>
      <c r="E32" s="116"/>
      <c r="F32" s="116"/>
      <c r="G32" s="553"/>
      <c r="H32" s="546"/>
      <c r="I32" s="547"/>
      <c r="J32" s="547"/>
      <c r="K32" s="542" t="e">
        <f>H32/H20</f>
        <v>#DIV/0!</v>
      </c>
      <c r="L32" s="543"/>
      <c r="M32" s="546"/>
      <c r="N32" s="547"/>
      <c r="O32" s="547"/>
      <c r="P32" s="542" t="e">
        <f>M32/M20</f>
        <v>#DIV/0!</v>
      </c>
      <c r="Q32" s="543"/>
      <c r="R32" s="740"/>
      <c r="S32" s="741"/>
      <c r="T32" s="741"/>
      <c r="U32" s="741"/>
      <c r="V32" s="741"/>
      <c r="W32" s="741"/>
      <c r="X32" s="741"/>
      <c r="Y32" s="741"/>
      <c r="Z32" s="742"/>
    </row>
    <row r="33" spans="1:26" s="6" customFormat="1" ht="14.1" customHeight="1" x14ac:dyDescent="0.2">
      <c r="A33" s="122" t="s">
        <v>206</v>
      </c>
      <c r="B33" s="116"/>
      <c r="C33" s="116"/>
      <c r="D33" s="116"/>
      <c r="E33" s="116"/>
      <c r="F33" s="116"/>
      <c r="G33" s="553"/>
      <c r="H33" s="546"/>
      <c r="I33" s="547"/>
      <c r="J33" s="547"/>
      <c r="K33" s="540" t="e">
        <f>H33/H20</f>
        <v>#DIV/0!</v>
      </c>
      <c r="L33" s="541"/>
      <c r="M33" s="546"/>
      <c r="N33" s="547"/>
      <c r="O33" s="547"/>
      <c r="P33" s="542" t="e">
        <f>M33/M20</f>
        <v>#DIV/0!</v>
      </c>
      <c r="Q33" s="543"/>
      <c r="R33" s="740"/>
      <c r="S33" s="741"/>
      <c r="T33" s="741"/>
      <c r="U33" s="741"/>
      <c r="V33" s="741"/>
      <c r="W33" s="741"/>
      <c r="X33" s="741"/>
      <c r="Y33" s="741"/>
      <c r="Z33" s="742"/>
    </row>
    <row r="34" spans="1:26" s="6" customFormat="1" ht="14.1" customHeight="1" x14ac:dyDescent="0.2">
      <c r="A34" s="732" t="s">
        <v>207</v>
      </c>
      <c r="B34" s="724"/>
      <c r="C34" s="724"/>
      <c r="D34" s="724"/>
      <c r="E34" s="724"/>
      <c r="F34" s="724"/>
      <c r="G34" s="725"/>
      <c r="H34" s="551"/>
      <c r="I34" s="552"/>
      <c r="J34" s="552"/>
      <c r="K34" s="754" t="e">
        <f>H34/H20</f>
        <v>#DIV/0!</v>
      </c>
      <c r="L34" s="755"/>
      <c r="M34" s="551"/>
      <c r="N34" s="552"/>
      <c r="O34" s="552"/>
      <c r="P34" s="754" t="e">
        <f>M34/M20</f>
        <v>#DIV/0!</v>
      </c>
      <c r="Q34" s="755"/>
      <c r="R34" s="757"/>
      <c r="S34" s="758"/>
      <c r="T34" s="758"/>
      <c r="U34" s="758"/>
      <c r="V34" s="758"/>
      <c r="W34" s="758"/>
      <c r="X34" s="758"/>
      <c r="Y34" s="758"/>
      <c r="Z34" s="759"/>
    </row>
    <row r="35" spans="1:26" s="6" customFormat="1" ht="30" customHeight="1" x14ac:dyDescent="0.2">
      <c r="A35" s="721" t="s">
        <v>208</v>
      </c>
      <c r="B35" s="588"/>
      <c r="C35" s="588"/>
      <c r="D35" s="588"/>
      <c r="E35" s="588"/>
      <c r="F35" s="588"/>
      <c r="G35" s="722"/>
      <c r="H35" s="760">
        <f>SUM(H36:J39)</f>
        <v>0</v>
      </c>
      <c r="I35" s="761"/>
      <c r="J35" s="761"/>
      <c r="K35" s="762" t="e">
        <f>SUM(K36:L39)</f>
        <v>#DIV/0!</v>
      </c>
      <c r="L35" s="763"/>
      <c r="M35" s="760">
        <f>SUM(M36:O39)</f>
        <v>0</v>
      </c>
      <c r="N35" s="761"/>
      <c r="O35" s="761"/>
      <c r="P35" s="762" t="e">
        <f>SUM(P36:Q39)</f>
        <v>#DIV/0!</v>
      </c>
      <c r="Q35" s="764"/>
      <c r="R35" s="765"/>
      <c r="S35" s="766"/>
      <c r="T35" s="766"/>
      <c r="U35" s="766"/>
      <c r="V35" s="766"/>
      <c r="W35" s="766"/>
      <c r="X35" s="766"/>
      <c r="Y35" s="766"/>
      <c r="Z35" s="767"/>
    </row>
    <row r="36" spans="1:26" s="6" customFormat="1" ht="14.1" customHeight="1" x14ac:dyDescent="0.2">
      <c r="A36" s="122" t="s">
        <v>209</v>
      </c>
      <c r="B36" s="116"/>
      <c r="C36" s="116"/>
      <c r="D36" s="116"/>
      <c r="E36" s="116"/>
      <c r="F36" s="116"/>
      <c r="G36" s="553"/>
      <c r="H36" s="546"/>
      <c r="I36" s="547"/>
      <c r="J36" s="547"/>
      <c r="K36" s="542" t="e">
        <f>H36/H35</f>
        <v>#DIV/0!</v>
      </c>
      <c r="L36" s="727"/>
      <c r="M36" s="546"/>
      <c r="N36" s="547"/>
      <c r="O36" s="547"/>
      <c r="P36" s="542" t="e">
        <f>M36/M35</f>
        <v>#DIV/0!</v>
      </c>
      <c r="Q36" s="543"/>
      <c r="R36" s="783"/>
      <c r="S36" s="784"/>
      <c r="T36" s="784"/>
      <c r="U36" s="784"/>
      <c r="V36" s="784"/>
      <c r="W36" s="784"/>
      <c r="X36" s="784"/>
      <c r="Y36" s="784"/>
      <c r="Z36" s="785"/>
    </row>
    <row r="37" spans="1:26" s="6" customFormat="1" ht="14.1" customHeight="1" x14ac:dyDescent="0.2">
      <c r="A37" s="115" t="s">
        <v>210</v>
      </c>
      <c r="B37" s="116"/>
      <c r="C37" s="116"/>
      <c r="D37" s="116"/>
      <c r="E37" s="116"/>
      <c r="F37" s="116"/>
      <c r="G37" s="553"/>
      <c r="H37" s="546"/>
      <c r="I37" s="547"/>
      <c r="J37" s="547"/>
      <c r="K37" s="542" t="e">
        <f>H37/H35</f>
        <v>#DIV/0!</v>
      </c>
      <c r="L37" s="727"/>
      <c r="M37" s="546"/>
      <c r="N37" s="547"/>
      <c r="O37" s="547"/>
      <c r="P37" s="542" t="e">
        <f>M37/M35</f>
        <v>#DIV/0!</v>
      </c>
      <c r="Q37" s="543"/>
      <c r="R37" s="783"/>
      <c r="S37" s="784"/>
      <c r="T37" s="784"/>
      <c r="U37" s="784"/>
      <c r="V37" s="784"/>
      <c r="W37" s="784"/>
      <c r="X37" s="784"/>
      <c r="Y37" s="784"/>
      <c r="Z37" s="785"/>
    </row>
    <row r="38" spans="1:26" s="6" customFormat="1" ht="14.1" customHeight="1" x14ac:dyDescent="0.2">
      <c r="A38" s="115" t="s">
        <v>211</v>
      </c>
      <c r="B38" s="116"/>
      <c r="C38" s="116"/>
      <c r="D38" s="116"/>
      <c r="E38" s="116"/>
      <c r="F38" s="116"/>
      <c r="G38" s="553"/>
      <c r="H38" s="546"/>
      <c r="I38" s="547"/>
      <c r="J38" s="547"/>
      <c r="K38" s="542" t="e">
        <f>H38/H35</f>
        <v>#DIV/0!</v>
      </c>
      <c r="L38" s="727"/>
      <c r="M38" s="546"/>
      <c r="N38" s="547"/>
      <c r="O38" s="547"/>
      <c r="P38" s="542" t="e">
        <f>M38/M35</f>
        <v>#DIV/0!</v>
      </c>
      <c r="Q38" s="543"/>
      <c r="R38" s="783"/>
      <c r="S38" s="784"/>
      <c r="T38" s="784"/>
      <c r="U38" s="784"/>
      <c r="V38" s="784"/>
      <c r="W38" s="784"/>
      <c r="X38" s="784"/>
      <c r="Y38" s="784"/>
      <c r="Z38" s="785"/>
    </row>
    <row r="39" spans="1:26" s="6" customFormat="1" ht="14.1" customHeight="1" x14ac:dyDescent="0.2">
      <c r="A39" s="723" t="s">
        <v>212</v>
      </c>
      <c r="B39" s="724"/>
      <c r="C39" s="724"/>
      <c r="D39" s="724"/>
      <c r="E39" s="724"/>
      <c r="F39" s="724"/>
      <c r="G39" s="725"/>
      <c r="H39" s="726"/>
      <c r="I39" s="623"/>
      <c r="J39" s="623"/>
      <c r="K39" s="728" t="e">
        <f>H39/H35</f>
        <v>#DIV/0!</v>
      </c>
      <c r="L39" s="729"/>
      <c r="M39" s="726"/>
      <c r="N39" s="623"/>
      <c r="O39" s="623"/>
      <c r="P39" s="728" t="e">
        <f>M39/M35</f>
        <v>#DIV/0!</v>
      </c>
      <c r="Q39" s="782"/>
      <c r="R39" s="786"/>
      <c r="S39" s="787"/>
      <c r="T39" s="787"/>
      <c r="U39" s="787"/>
      <c r="V39" s="787"/>
      <c r="W39" s="787"/>
      <c r="X39" s="787"/>
      <c r="Y39" s="787"/>
      <c r="Z39" s="788"/>
    </row>
    <row r="40" spans="1:26" s="6" customFormat="1" ht="15" customHeight="1" thickBot="1" x14ac:dyDescent="0.25">
      <c r="A40" s="703" t="s">
        <v>213</v>
      </c>
      <c r="B40" s="704"/>
      <c r="C40" s="704"/>
      <c r="D40" s="704"/>
      <c r="E40" s="704"/>
      <c r="F40" s="704"/>
      <c r="G40" s="705"/>
      <c r="H40" s="771">
        <f>H35+H20</f>
        <v>0</v>
      </c>
      <c r="I40" s="771"/>
      <c r="J40" s="772"/>
      <c r="K40" s="773"/>
      <c r="L40" s="774"/>
      <c r="M40" s="775">
        <f>M35+M20</f>
        <v>0</v>
      </c>
      <c r="N40" s="771"/>
      <c r="O40" s="772"/>
      <c r="P40" s="776"/>
      <c r="Q40" s="777"/>
      <c r="R40" s="778"/>
      <c r="S40" s="777"/>
      <c r="T40" s="777"/>
      <c r="U40" s="777"/>
      <c r="V40" s="777"/>
      <c r="W40" s="777"/>
      <c r="X40" s="777"/>
      <c r="Y40" s="777"/>
      <c r="Z40" s="779"/>
    </row>
    <row r="41" spans="1:26" s="6" customFormat="1" ht="20.100000000000001" customHeight="1" thickBot="1" x14ac:dyDescent="0.25">
      <c r="A41" s="548" t="s">
        <v>214</v>
      </c>
      <c r="B41" s="549"/>
      <c r="C41" s="549"/>
      <c r="D41" s="549"/>
      <c r="E41" s="549"/>
      <c r="F41" s="549"/>
      <c r="G41" s="549"/>
      <c r="H41" s="549"/>
      <c r="I41" s="549"/>
      <c r="J41" s="549"/>
      <c r="K41" s="549"/>
      <c r="L41" s="550"/>
      <c r="M41" s="768">
        <f>M20-H14</f>
        <v>0</v>
      </c>
      <c r="N41" s="769"/>
      <c r="O41" s="769"/>
      <c r="P41" s="769"/>
      <c r="Q41" s="770"/>
      <c r="R41" s="780"/>
      <c r="S41" s="780"/>
      <c r="T41" s="780"/>
      <c r="U41" s="780"/>
      <c r="V41" s="780"/>
      <c r="W41" s="780"/>
      <c r="X41" s="780"/>
      <c r="Y41" s="780"/>
      <c r="Z41" s="781"/>
    </row>
    <row r="42" spans="1:26" s="6" customFormat="1" ht="20.100000000000001" customHeight="1" thickBot="1" x14ac:dyDescent="0.25">
      <c r="A42" s="548" t="s">
        <v>215</v>
      </c>
      <c r="B42" s="549"/>
      <c r="C42" s="549"/>
      <c r="D42" s="549"/>
      <c r="E42" s="549"/>
      <c r="F42" s="549"/>
      <c r="G42" s="549"/>
      <c r="H42" s="549"/>
      <c r="I42" s="549"/>
      <c r="J42" s="549"/>
      <c r="K42" s="549"/>
      <c r="L42" s="550"/>
      <c r="M42" s="768">
        <f>M35-H15</f>
        <v>0</v>
      </c>
      <c r="N42" s="769"/>
      <c r="O42" s="769"/>
      <c r="P42" s="769"/>
      <c r="Q42" s="770"/>
      <c r="R42" s="780"/>
      <c r="S42" s="780"/>
      <c r="T42" s="780"/>
      <c r="U42" s="780"/>
      <c r="V42" s="780"/>
      <c r="W42" s="780"/>
      <c r="X42" s="780"/>
      <c r="Y42" s="780"/>
      <c r="Z42" s="781"/>
    </row>
    <row r="43" spans="1:26" s="5" customFormat="1" ht="20.100000000000001" customHeight="1" x14ac:dyDescent="0.15">
      <c r="A43" s="572" t="s">
        <v>216</v>
      </c>
      <c r="B43" s="573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4"/>
    </row>
    <row r="44" spans="1:26" s="5" customFormat="1" ht="60" customHeight="1" thickBot="1" x14ac:dyDescent="0.2">
      <c r="A44" s="554"/>
      <c r="B44" s="555"/>
      <c r="C44" s="555"/>
      <c r="D44" s="555"/>
      <c r="E44" s="555"/>
      <c r="F44" s="555"/>
      <c r="G44" s="555"/>
      <c r="H44" s="555"/>
      <c r="I44" s="555"/>
      <c r="J44" s="555"/>
      <c r="K44" s="555"/>
      <c r="L44" s="555"/>
      <c r="M44" s="555"/>
      <c r="N44" s="555"/>
      <c r="O44" s="555"/>
      <c r="P44" s="555"/>
      <c r="Q44" s="555"/>
      <c r="R44" s="555"/>
      <c r="S44" s="555"/>
      <c r="T44" s="555"/>
      <c r="U44" s="555"/>
      <c r="V44" s="555"/>
      <c r="W44" s="555"/>
      <c r="X44" s="555"/>
      <c r="Y44" s="555"/>
      <c r="Z44" s="556"/>
    </row>
    <row r="45" spans="1:26" s="5" customFormat="1" ht="12.75" customHeight="1" x14ac:dyDescent="0.15"/>
    <row r="46" spans="1:26" s="5" customFormat="1" ht="12.75" customHeight="1" x14ac:dyDescent="0.15"/>
    <row r="47" spans="1:26" s="5" customFormat="1" ht="12.75" customHeight="1" x14ac:dyDescent="0.15"/>
    <row r="48" spans="1:26" s="5" customFormat="1" ht="12.75" customHeight="1" x14ac:dyDescent="0.15"/>
    <row r="49" s="5" customFormat="1" ht="12.75" customHeight="1" x14ac:dyDescent="0.15"/>
    <row r="50" s="5" customFormat="1" ht="12.75" customHeight="1" x14ac:dyDescent="0.15"/>
    <row r="51" s="5" customFormat="1" ht="12.75" customHeight="1" x14ac:dyDescent="0.15"/>
    <row r="52" s="5" customFormat="1" ht="12.75" customHeight="1" x14ac:dyDescent="0.15"/>
    <row r="53" s="5" customFormat="1" ht="12.75" customHeight="1" x14ac:dyDescent="0.15"/>
    <row r="54" s="5" customFormat="1" ht="12.75" customHeight="1" x14ac:dyDescent="0.15"/>
    <row r="55" s="5" customFormat="1" ht="12.75" customHeight="1" x14ac:dyDescent="0.15"/>
    <row r="56" s="5" customFormat="1" ht="12.75" customHeight="1" x14ac:dyDescent="0.15"/>
    <row r="57" s="5" customFormat="1" ht="12.75" customHeight="1" x14ac:dyDescent="0.15"/>
    <row r="58" s="2" customFormat="1" ht="12.75" customHeight="1" x14ac:dyDescent="0.2"/>
    <row r="59" s="2" customFormat="1" ht="12.75" customHeight="1" x14ac:dyDescent="0.2"/>
    <row r="60" s="2" customFormat="1" ht="12.75" customHeight="1" x14ac:dyDescent="0.2"/>
    <row r="61" s="2" customFormat="1" ht="12.75" customHeight="1" x14ac:dyDescent="0.2"/>
    <row r="62" s="2" customFormat="1" ht="12.75" customHeight="1" x14ac:dyDescent="0.2"/>
    <row r="63" s="2" customFormat="1" ht="12.75" customHeight="1" x14ac:dyDescent="0.2"/>
    <row r="64" s="2" customFormat="1" ht="12.75" customHeight="1" x14ac:dyDescent="0.2"/>
    <row r="65" s="2" customFormat="1" ht="12.75" customHeight="1" x14ac:dyDescent="0.2"/>
    <row r="66" s="2" customFormat="1" ht="12.75" customHeight="1" x14ac:dyDescent="0.2"/>
    <row r="67" s="2" customFormat="1" ht="12.75" customHeight="1" x14ac:dyDescent="0.2"/>
    <row r="68" s="2" customFormat="1" ht="12.75" customHeight="1" x14ac:dyDescent="0.2"/>
    <row r="69" s="2" customFormat="1" ht="12.75" customHeight="1" x14ac:dyDescent="0.2"/>
    <row r="70" s="2" customFormat="1" ht="12.75" customHeight="1" x14ac:dyDescent="0.2"/>
    <row r="71" s="2" customFormat="1" ht="12.75" customHeight="1" x14ac:dyDescent="0.2"/>
    <row r="72" s="2" customFormat="1" ht="12.75" customHeight="1" x14ac:dyDescent="0.2"/>
    <row r="73" s="2" customFormat="1" ht="12.75" customHeight="1" x14ac:dyDescent="0.2"/>
    <row r="74" s="2" customFormat="1" ht="12.75" customHeight="1" x14ac:dyDescent="0.2"/>
    <row r="75" s="2" customFormat="1" ht="12.75" customHeight="1" x14ac:dyDescent="0.2"/>
    <row r="76" s="2" customFormat="1" ht="12.75" customHeight="1" x14ac:dyDescent="0.2"/>
    <row r="77" s="2" customFormat="1" ht="12.75" customHeight="1" x14ac:dyDescent="0.2"/>
    <row r="78" s="2" customFormat="1" ht="12.75" customHeight="1" x14ac:dyDescent="0.2"/>
    <row r="79" s="2" customFormat="1" ht="12.75" customHeight="1" x14ac:dyDescent="0.2"/>
    <row r="80" s="2" customFormat="1" ht="12.75" customHeight="1" x14ac:dyDescent="0.2"/>
    <row r="81" s="2" customFormat="1" ht="12.75" customHeight="1" x14ac:dyDescent="0.2"/>
    <row r="82" s="2" customFormat="1" ht="12.75" customHeight="1" x14ac:dyDescent="0.2"/>
    <row r="83" s="2" customFormat="1" ht="12.75" customHeight="1" x14ac:dyDescent="0.2"/>
    <row r="84" s="2" customFormat="1" ht="12.75" customHeight="1" x14ac:dyDescent="0.2"/>
    <row r="85" s="2" customFormat="1" ht="12.75" customHeight="1" x14ac:dyDescent="0.2"/>
    <row r="86" s="2" customFormat="1" ht="12.75" customHeight="1" x14ac:dyDescent="0.2"/>
    <row r="87" s="2" customFormat="1" ht="12.75" customHeight="1" x14ac:dyDescent="0.2"/>
    <row r="88" s="2" customFormat="1" ht="12.75" customHeight="1" x14ac:dyDescent="0.2"/>
    <row r="89" s="2" customFormat="1" ht="12.75" customHeight="1" x14ac:dyDescent="0.2"/>
    <row r="90" s="2" customFormat="1" ht="12.75" customHeight="1" x14ac:dyDescent="0.2"/>
    <row r="91" s="2" customFormat="1" ht="12.75" customHeight="1" x14ac:dyDescent="0.2"/>
    <row r="92" s="2" customFormat="1" ht="12.75" customHeight="1" x14ac:dyDescent="0.2"/>
    <row r="93" s="2" customFormat="1" ht="12.75" customHeight="1" x14ac:dyDescent="0.2"/>
    <row r="94" s="2" customFormat="1" ht="12.75" customHeight="1" x14ac:dyDescent="0.2"/>
    <row r="95" s="2" customFormat="1" ht="12.75" customHeight="1" x14ac:dyDescent="0.2"/>
    <row r="96" s="2" customFormat="1" ht="12.75" customHeight="1" x14ac:dyDescent="0.2"/>
    <row r="97" s="2" customFormat="1" ht="12.75" customHeight="1" x14ac:dyDescent="0.2"/>
    <row r="98" s="2" customFormat="1" ht="12.75" customHeight="1" x14ac:dyDescent="0.2"/>
    <row r="99" s="2" customFormat="1" ht="12.75" customHeight="1" x14ac:dyDescent="0.2"/>
    <row r="100" s="2" customFormat="1" ht="12.75" customHeight="1" x14ac:dyDescent="0.2"/>
    <row r="101" s="2" customFormat="1" ht="12.75" customHeight="1" x14ac:dyDescent="0.2"/>
    <row r="102" s="2" customFormat="1" ht="12.75" customHeight="1" x14ac:dyDescent="0.2"/>
    <row r="103" s="2" customFormat="1" ht="12.75" customHeight="1" x14ac:dyDescent="0.2"/>
    <row r="104" s="2" customFormat="1" ht="12.75" customHeight="1" x14ac:dyDescent="0.2"/>
    <row r="105" s="2" customFormat="1" ht="12.75" customHeight="1" x14ac:dyDescent="0.2"/>
    <row r="106" s="2" customFormat="1" ht="12.75" customHeight="1" x14ac:dyDescent="0.2"/>
    <row r="107" s="2" customFormat="1" ht="12.75" customHeight="1" x14ac:dyDescent="0.2"/>
    <row r="108" s="2" customFormat="1" ht="12.75" customHeight="1" x14ac:dyDescent="0.2"/>
    <row r="109" s="2" customFormat="1" ht="12.75" customHeight="1" x14ac:dyDescent="0.2"/>
    <row r="110" s="2" customFormat="1" ht="12.75" customHeight="1" x14ac:dyDescent="0.2"/>
    <row r="111" s="2" customFormat="1" ht="12.75" customHeight="1" x14ac:dyDescent="0.2"/>
    <row r="112" s="2" customFormat="1" ht="12.75" customHeight="1" x14ac:dyDescent="0.2"/>
    <row r="113" s="2" customFormat="1" ht="12.75" customHeight="1" x14ac:dyDescent="0.2"/>
    <row r="114" s="2" customFormat="1" ht="12.75" customHeight="1" x14ac:dyDescent="0.2"/>
    <row r="115" s="2" customFormat="1" ht="12.75" customHeight="1" x14ac:dyDescent="0.2"/>
    <row r="116" s="2" customFormat="1" ht="12.75" customHeight="1" x14ac:dyDescent="0.2"/>
    <row r="117" s="2" customFormat="1" ht="12.75" customHeight="1" x14ac:dyDescent="0.2"/>
    <row r="118" s="2" customFormat="1" ht="12.75" customHeight="1" x14ac:dyDescent="0.2"/>
    <row r="119" s="2" customFormat="1" ht="12.75" customHeight="1" x14ac:dyDescent="0.2"/>
    <row r="120" s="2" customFormat="1" ht="12.75" customHeight="1" x14ac:dyDescent="0.2"/>
    <row r="121" s="2" customFormat="1" ht="12.75" customHeight="1" x14ac:dyDescent="0.2"/>
    <row r="122" s="2" customFormat="1" ht="12.75" customHeight="1" x14ac:dyDescent="0.2"/>
    <row r="123" s="2" customFormat="1" ht="12.75" customHeight="1" x14ac:dyDescent="0.2"/>
    <row r="124" s="2" customFormat="1" ht="12.75" customHeight="1" x14ac:dyDescent="0.2"/>
    <row r="125" s="2" customFormat="1" ht="12.75" customHeight="1" x14ac:dyDescent="0.2"/>
    <row r="126" s="2" customFormat="1" ht="12.75" customHeight="1" x14ac:dyDescent="0.2"/>
    <row r="127" s="2" customFormat="1" ht="12.75" customHeight="1" x14ac:dyDescent="0.2"/>
    <row r="128" s="2" customFormat="1" ht="12.75" customHeight="1" x14ac:dyDescent="0.2"/>
    <row r="129" s="2" customFormat="1" ht="12.75" customHeight="1" x14ac:dyDescent="0.2"/>
    <row r="130" s="2" customFormat="1" ht="12.75" customHeight="1" x14ac:dyDescent="0.2"/>
    <row r="131" s="2" customFormat="1" ht="12.75" customHeight="1" x14ac:dyDescent="0.2"/>
    <row r="132" s="2" customFormat="1" ht="12.75" customHeight="1" x14ac:dyDescent="0.2"/>
    <row r="133" s="2" customFormat="1" ht="12.75" customHeight="1" x14ac:dyDescent="0.2"/>
    <row r="134" s="2" customFormat="1" ht="12.75" customHeight="1" x14ac:dyDescent="0.2"/>
    <row r="135" s="2" customFormat="1" ht="12.75" customHeight="1" x14ac:dyDescent="0.2"/>
    <row r="136" s="2" customFormat="1" ht="12.75" customHeight="1" x14ac:dyDescent="0.2"/>
    <row r="137" s="2" customFormat="1" ht="12.75" customHeight="1" x14ac:dyDescent="0.2"/>
    <row r="138" s="2" customFormat="1" ht="12.75" customHeight="1" x14ac:dyDescent="0.2"/>
    <row r="139" s="2" customFormat="1" ht="12.75" customHeight="1" x14ac:dyDescent="0.2"/>
    <row r="140" s="2" customFormat="1" ht="12.75" customHeight="1" x14ac:dyDescent="0.2"/>
    <row r="141" s="2" customFormat="1" ht="12.75" customHeight="1" x14ac:dyDescent="0.2"/>
    <row r="142" s="2" customFormat="1" ht="12.75" customHeight="1" x14ac:dyDescent="0.2"/>
    <row r="143" s="2" customFormat="1" ht="12.75" customHeight="1" x14ac:dyDescent="0.2"/>
    <row r="144" s="2" customFormat="1" ht="12.75" customHeight="1" x14ac:dyDescent="0.2"/>
    <row r="145" s="2" customFormat="1" ht="12.75" customHeight="1" x14ac:dyDescent="0.2"/>
    <row r="146" s="2" customFormat="1" ht="12.75" customHeight="1" x14ac:dyDescent="0.2"/>
    <row r="147" s="2" customFormat="1" ht="12.75" customHeight="1" x14ac:dyDescent="0.2"/>
    <row r="148" s="2" customFormat="1" ht="12.75" customHeight="1" x14ac:dyDescent="0.2"/>
    <row r="149" s="2" customFormat="1" ht="12.75" customHeight="1" x14ac:dyDescent="0.2"/>
    <row r="150" s="2" customFormat="1" ht="12.75" customHeight="1" x14ac:dyDescent="0.2"/>
    <row r="151" s="2" customFormat="1" ht="12.75" customHeight="1" x14ac:dyDescent="0.2"/>
    <row r="152" s="2" customFormat="1" ht="12.75" customHeight="1" x14ac:dyDescent="0.2"/>
    <row r="153" s="2" customFormat="1" ht="12.75" customHeight="1" x14ac:dyDescent="0.2"/>
    <row r="154" s="2" customFormat="1" ht="12.75" customHeight="1" x14ac:dyDescent="0.2"/>
    <row r="155" s="2" customFormat="1" ht="12.75" customHeight="1" x14ac:dyDescent="0.2"/>
    <row r="156" s="2" customFormat="1" ht="12.75" customHeight="1" x14ac:dyDescent="0.2"/>
    <row r="157" s="2" customFormat="1" ht="12.75" customHeight="1" x14ac:dyDescent="0.2"/>
    <row r="158" s="2" customFormat="1" ht="12.75" customHeight="1" x14ac:dyDescent="0.2"/>
    <row r="159" s="2" customFormat="1" ht="12.75" customHeight="1" x14ac:dyDescent="0.2"/>
    <row r="160" s="2" customFormat="1" ht="12.75" customHeight="1" x14ac:dyDescent="0.2"/>
    <row r="161" s="2" customFormat="1" ht="12.75" customHeight="1" x14ac:dyDescent="0.2"/>
    <row r="162" s="2" customFormat="1" ht="12.75" customHeight="1" x14ac:dyDescent="0.2"/>
    <row r="163" s="2" customFormat="1" ht="12.75" customHeight="1" x14ac:dyDescent="0.2"/>
    <row r="164" s="2" customFormat="1" ht="12.75" customHeight="1" x14ac:dyDescent="0.2"/>
    <row r="165" s="2" customFormat="1" ht="12.75" customHeight="1" x14ac:dyDescent="0.2"/>
    <row r="166" s="2" customFormat="1" ht="12.75" customHeight="1" x14ac:dyDescent="0.2"/>
    <row r="167" s="2" customFormat="1" ht="12.75" customHeight="1" x14ac:dyDescent="0.2"/>
    <row r="168" s="2" customFormat="1" ht="12.75" customHeight="1" x14ac:dyDescent="0.2"/>
    <row r="169" s="2" customFormat="1" ht="12.75" customHeight="1" x14ac:dyDescent="0.2"/>
    <row r="170" s="2" customFormat="1" ht="12.75" customHeight="1" x14ac:dyDescent="0.2"/>
    <row r="171" s="2" customFormat="1" ht="12.75" customHeight="1" x14ac:dyDescent="0.2"/>
    <row r="172" s="2" customFormat="1" ht="12.75" customHeight="1" x14ac:dyDescent="0.2"/>
    <row r="173" s="2" customFormat="1" ht="12.75" customHeight="1" x14ac:dyDescent="0.2"/>
    <row r="174" s="2" customFormat="1" ht="12.75" customHeight="1" x14ac:dyDescent="0.2"/>
    <row r="175" s="2" customFormat="1" ht="12.75" customHeight="1" x14ac:dyDescent="0.2"/>
    <row r="176" s="2" customFormat="1" ht="12.75" customHeight="1" x14ac:dyDescent="0.2"/>
    <row r="177" s="2" customFormat="1" ht="12.75" customHeight="1" x14ac:dyDescent="0.2"/>
    <row r="178" s="2" customFormat="1" ht="12.75" customHeight="1" x14ac:dyDescent="0.2"/>
    <row r="179" s="2" customFormat="1" ht="12.75" customHeight="1" x14ac:dyDescent="0.2"/>
    <row r="180" s="2" customFormat="1" ht="12.75" customHeight="1" x14ac:dyDescent="0.2"/>
    <row r="181" s="2" customFormat="1" ht="12.75" customHeight="1" x14ac:dyDescent="0.2"/>
    <row r="182" s="2" customFormat="1" ht="12.75" customHeight="1" x14ac:dyDescent="0.2"/>
    <row r="183" s="2" customFormat="1" ht="12.75" customHeight="1" x14ac:dyDescent="0.2"/>
    <row r="184" s="2" customFormat="1" ht="12.75" customHeight="1" x14ac:dyDescent="0.2"/>
    <row r="185" s="2" customFormat="1" ht="12.75" customHeight="1" x14ac:dyDescent="0.2"/>
    <row r="186" s="2" customFormat="1" ht="12.75" customHeight="1" x14ac:dyDescent="0.2"/>
    <row r="187" s="2" customFormat="1" ht="12.75" customHeight="1" x14ac:dyDescent="0.2"/>
    <row r="188" s="2" customFormat="1" ht="12.75" customHeight="1" x14ac:dyDescent="0.2"/>
    <row r="189" s="2" customFormat="1" ht="12.75" customHeight="1" x14ac:dyDescent="0.2"/>
    <row r="190" s="2" customFormat="1" ht="12.75" customHeight="1" x14ac:dyDescent="0.2"/>
    <row r="191" s="2" customFormat="1" ht="12.75" customHeight="1" x14ac:dyDescent="0.2"/>
    <row r="192" s="2" customFormat="1" ht="12.75" customHeight="1" x14ac:dyDescent="0.2"/>
    <row r="193" s="2" customFormat="1" ht="12.75" customHeight="1" x14ac:dyDescent="0.2"/>
    <row r="194" s="2" customFormat="1" ht="12.75" customHeight="1" x14ac:dyDescent="0.2"/>
    <row r="195" s="2" customFormat="1" ht="12.75" customHeight="1" x14ac:dyDescent="0.2"/>
    <row r="196" s="2" customFormat="1" ht="12.75" customHeight="1" x14ac:dyDescent="0.2"/>
    <row r="197" s="2" customFormat="1" ht="12.75" customHeight="1" x14ac:dyDescent="0.2"/>
    <row r="198" s="2" customFormat="1" ht="12.75" customHeight="1" x14ac:dyDescent="0.2"/>
    <row r="199" s="2" customFormat="1" ht="12.75" customHeight="1" x14ac:dyDescent="0.2"/>
    <row r="200" s="2" customFormat="1" ht="12.75" customHeight="1" x14ac:dyDescent="0.2"/>
    <row r="201" s="2" customFormat="1" ht="12.75" customHeight="1" x14ac:dyDescent="0.2"/>
    <row r="202" s="2" customFormat="1" ht="12.75" customHeight="1" x14ac:dyDescent="0.2"/>
    <row r="203" s="2" customFormat="1" ht="12.75" customHeight="1" x14ac:dyDescent="0.2"/>
    <row r="204" s="2" customFormat="1" ht="12.75" customHeight="1" x14ac:dyDescent="0.2"/>
    <row r="205" s="2" customFormat="1" ht="12.75" customHeight="1" x14ac:dyDescent="0.2"/>
    <row r="206" s="2" customFormat="1" ht="12.75" customHeight="1" x14ac:dyDescent="0.2"/>
    <row r="207" s="2" customFormat="1" ht="12.75" customHeight="1" x14ac:dyDescent="0.2"/>
    <row r="208" s="2" customFormat="1" ht="12.75" customHeight="1" x14ac:dyDescent="0.2"/>
    <row r="209" s="2" customFormat="1" ht="12.75" customHeight="1" x14ac:dyDescent="0.2"/>
    <row r="210" s="2" customFormat="1" ht="12.75" customHeight="1" x14ac:dyDescent="0.2"/>
    <row r="211" s="2" customFormat="1" ht="12.75" customHeight="1" x14ac:dyDescent="0.2"/>
    <row r="212" s="2" customFormat="1" ht="12.75" customHeight="1" x14ac:dyDescent="0.2"/>
    <row r="213" s="2" customFormat="1" ht="12.75" customHeight="1" x14ac:dyDescent="0.2"/>
    <row r="214" s="2" customFormat="1" ht="12.75" customHeight="1" x14ac:dyDescent="0.2"/>
    <row r="215" s="2" customFormat="1" ht="12.75" customHeight="1" x14ac:dyDescent="0.2"/>
    <row r="216" s="2" customFormat="1" ht="12.75" customHeight="1" x14ac:dyDescent="0.2"/>
    <row r="217" s="2" customFormat="1" ht="12.75" customHeight="1" x14ac:dyDescent="0.2"/>
    <row r="218" s="2" customFormat="1" ht="12.75" customHeight="1" x14ac:dyDescent="0.2"/>
    <row r="219" s="2" customFormat="1" ht="12.75" customHeight="1" x14ac:dyDescent="0.2"/>
    <row r="220" s="2" customFormat="1" ht="12.75" customHeight="1" x14ac:dyDescent="0.2"/>
    <row r="221" s="2" customFormat="1" ht="12.75" customHeight="1" x14ac:dyDescent="0.2"/>
    <row r="222" s="2" customFormat="1" ht="12.75" customHeight="1" x14ac:dyDescent="0.2"/>
    <row r="223" s="2" customFormat="1" ht="12.75" customHeight="1" x14ac:dyDescent="0.2"/>
    <row r="224" s="2" customFormat="1" ht="12.75" customHeight="1" x14ac:dyDescent="0.2"/>
    <row r="225" s="2" customFormat="1" ht="12.75" customHeight="1" x14ac:dyDescent="0.2"/>
    <row r="226" s="2" customFormat="1" ht="12.75" customHeight="1" x14ac:dyDescent="0.2"/>
    <row r="227" s="2" customFormat="1" ht="12.75" customHeight="1" x14ac:dyDescent="0.2"/>
    <row r="228" s="2" customFormat="1" ht="12.75" customHeight="1" x14ac:dyDescent="0.2"/>
    <row r="229" s="2" customFormat="1" ht="12.75" customHeight="1" x14ac:dyDescent="0.2"/>
    <row r="230" s="2" customFormat="1" ht="12.75" customHeight="1" x14ac:dyDescent="0.2"/>
    <row r="231" s="2" customFormat="1" ht="12.75" customHeight="1" x14ac:dyDescent="0.2"/>
    <row r="232" s="2" customFormat="1" ht="12.75" customHeight="1" x14ac:dyDescent="0.2"/>
    <row r="233" s="2" customFormat="1" ht="12.75" customHeight="1" x14ac:dyDescent="0.2"/>
    <row r="234" s="2" customFormat="1" ht="12.75" customHeight="1" x14ac:dyDescent="0.2"/>
    <row r="235" s="2" customFormat="1" ht="12.75" customHeight="1" x14ac:dyDescent="0.2"/>
    <row r="236" s="2" customFormat="1" ht="12.75" customHeight="1" x14ac:dyDescent="0.2"/>
    <row r="237" s="2" customFormat="1" ht="12.75" customHeight="1" x14ac:dyDescent="0.2"/>
    <row r="238" s="2" customFormat="1" ht="12.75" customHeight="1" x14ac:dyDescent="0.2"/>
    <row r="239" s="2" customFormat="1" ht="12.75" customHeight="1" x14ac:dyDescent="0.2"/>
    <row r="240" s="2" customFormat="1" ht="12.75" customHeight="1" x14ac:dyDescent="0.2"/>
    <row r="241" s="2" customFormat="1" ht="12.75" customHeight="1" x14ac:dyDescent="0.2"/>
    <row r="242" s="2" customFormat="1" ht="12.75" customHeight="1" x14ac:dyDescent="0.2"/>
    <row r="243" s="2" customFormat="1" ht="12.75" customHeight="1" x14ac:dyDescent="0.2"/>
    <row r="244" s="2" customFormat="1" ht="12.75" customHeight="1" x14ac:dyDescent="0.2"/>
    <row r="245" s="2" customFormat="1" ht="12.75" customHeight="1" x14ac:dyDescent="0.2"/>
    <row r="246" s="2" customFormat="1" ht="12.75" customHeight="1" x14ac:dyDescent="0.2"/>
    <row r="247" s="2" customFormat="1" ht="12.75" customHeight="1" x14ac:dyDescent="0.2"/>
    <row r="248" s="2" customFormat="1" ht="12.75" customHeight="1" x14ac:dyDescent="0.2"/>
    <row r="249" s="2" customFormat="1" ht="12.75" customHeight="1" x14ac:dyDescent="0.2"/>
    <row r="250" s="2" customFormat="1" ht="12.75" customHeight="1" x14ac:dyDescent="0.2"/>
    <row r="251" s="2" customFormat="1" ht="12.75" customHeight="1" x14ac:dyDescent="0.2"/>
    <row r="252" s="2" customFormat="1" ht="12.75" customHeight="1" x14ac:dyDescent="0.2"/>
    <row r="253" s="2" customFormat="1" ht="12.75" customHeight="1" x14ac:dyDescent="0.2"/>
    <row r="254" s="2" customFormat="1" ht="12.75" customHeight="1" x14ac:dyDescent="0.2"/>
    <row r="255" s="2" customFormat="1" ht="12.75" customHeight="1" x14ac:dyDescent="0.2"/>
    <row r="256" s="2" customFormat="1" ht="12.75" customHeight="1" x14ac:dyDescent="0.2"/>
    <row r="257" s="2" customFormat="1" ht="12.75" customHeight="1" x14ac:dyDescent="0.2"/>
    <row r="258" s="2" customFormat="1" ht="12.75" customHeight="1" x14ac:dyDescent="0.2"/>
    <row r="259" s="2" customFormat="1" ht="12.75" customHeight="1" x14ac:dyDescent="0.2"/>
    <row r="260" s="2" customFormat="1" ht="12.75" customHeight="1" x14ac:dyDescent="0.2"/>
    <row r="261" s="2" customFormat="1" ht="12.75" customHeight="1" x14ac:dyDescent="0.2"/>
    <row r="262" s="2" customFormat="1" ht="12.75" customHeight="1" x14ac:dyDescent="0.2"/>
    <row r="263" s="2" customFormat="1" ht="12.75" customHeight="1" x14ac:dyDescent="0.2"/>
    <row r="264" s="2" customFormat="1" ht="12.75" customHeight="1" x14ac:dyDescent="0.2"/>
    <row r="265" s="2" customFormat="1" ht="12.75" customHeight="1" x14ac:dyDescent="0.2"/>
    <row r="266" s="2" customFormat="1" ht="12.75" customHeight="1" x14ac:dyDescent="0.2"/>
    <row r="267" s="2" customFormat="1" ht="12.75" customHeight="1" x14ac:dyDescent="0.2"/>
    <row r="268" s="2" customFormat="1" ht="12.75" customHeight="1" x14ac:dyDescent="0.2"/>
    <row r="269" s="2" customFormat="1" ht="12.75" customHeight="1" x14ac:dyDescent="0.2"/>
    <row r="270" s="2" customFormat="1" ht="12.75" customHeight="1" x14ac:dyDescent="0.2"/>
    <row r="271" s="2" customFormat="1" ht="12.75" customHeight="1" x14ac:dyDescent="0.2"/>
    <row r="272" s="2" customFormat="1" ht="12.75" customHeight="1" x14ac:dyDescent="0.2"/>
    <row r="273" s="2" customFormat="1" ht="12.75" customHeight="1" x14ac:dyDescent="0.2"/>
    <row r="274" s="2" customFormat="1" ht="12.75" customHeight="1" x14ac:dyDescent="0.2"/>
    <row r="275" s="2" customFormat="1" ht="12.75" customHeight="1" x14ac:dyDescent="0.2"/>
    <row r="276" s="2" customFormat="1" ht="12.75" customHeight="1" x14ac:dyDescent="0.2"/>
    <row r="277" s="2" customFormat="1" ht="12.75" customHeight="1" x14ac:dyDescent="0.2"/>
    <row r="278" s="2" customFormat="1" ht="12.75" customHeight="1" x14ac:dyDescent="0.2"/>
    <row r="279" s="2" customFormat="1" ht="12.75" customHeight="1" x14ac:dyDescent="0.2"/>
    <row r="280" s="2" customFormat="1" ht="12.75" customHeight="1" x14ac:dyDescent="0.2"/>
    <row r="281" s="2" customFormat="1" ht="12.75" customHeight="1" x14ac:dyDescent="0.2"/>
    <row r="282" s="2" customFormat="1" ht="12.75" customHeight="1" x14ac:dyDescent="0.2"/>
    <row r="283" s="2" customFormat="1" ht="12.75" customHeight="1" x14ac:dyDescent="0.2"/>
    <row r="284" s="2" customFormat="1" ht="12.75" customHeight="1" x14ac:dyDescent="0.2"/>
    <row r="285" s="2" customFormat="1" ht="12.75" customHeight="1" x14ac:dyDescent="0.2"/>
    <row r="286" s="2" customFormat="1" ht="12.75" customHeight="1" x14ac:dyDescent="0.2"/>
    <row r="287" s="2" customFormat="1" ht="12.75" customHeight="1" x14ac:dyDescent="0.2"/>
    <row r="288" s="2" customFormat="1" ht="12.75" customHeight="1" x14ac:dyDescent="0.2"/>
    <row r="289" s="2" customFormat="1" ht="12.75" customHeight="1" x14ac:dyDescent="0.2"/>
    <row r="290" s="2" customFormat="1" ht="12.75" customHeight="1" x14ac:dyDescent="0.2"/>
    <row r="291" s="2" customFormat="1" ht="12.75" customHeight="1" x14ac:dyDescent="0.2"/>
    <row r="292" s="2" customFormat="1" ht="12.75" customHeight="1" x14ac:dyDescent="0.2"/>
    <row r="293" s="2" customFormat="1" ht="12.75" customHeight="1" x14ac:dyDescent="0.2"/>
    <row r="294" s="2" customFormat="1" ht="12.75" customHeight="1" x14ac:dyDescent="0.2"/>
    <row r="295" s="2" customFormat="1" ht="12.75" customHeight="1" x14ac:dyDescent="0.2"/>
    <row r="296" s="2" customFormat="1" ht="12.75" customHeight="1" x14ac:dyDescent="0.2"/>
    <row r="297" s="2" customFormat="1" ht="12.75" customHeight="1" x14ac:dyDescent="0.2"/>
    <row r="298" s="2" customFormat="1" ht="12.75" customHeight="1" x14ac:dyDescent="0.2"/>
    <row r="299" s="2" customFormat="1" ht="12.75" customHeight="1" x14ac:dyDescent="0.2"/>
    <row r="300" s="2" customFormat="1" ht="12.75" customHeight="1" x14ac:dyDescent="0.2"/>
    <row r="301" s="2" customFormat="1" ht="12.75" customHeight="1" x14ac:dyDescent="0.2"/>
    <row r="302" s="2" customFormat="1" ht="12.75" customHeight="1" x14ac:dyDescent="0.2"/>
    <row r="303" s="2" customFormat="1" ht="12.75" customHeight="1" x14ac:dyDescent="0.2"/>
    <row r="304" s="2" customFormat="1" ht="12.75" customHeight="1" x14ac:dyDescent="0.2"/>
    <row r="305" s="2" customFormat="1" ht="12.75" customHeight="1" x14ac:dyDescent="0.2"/>
    <row r="306" s="2" customFormat="1" ht="12.75" customHeight="1" x14ac:dyDescent="0.2"/>
    <row r="307" s="2" customFormat="1" ht="12.75" customHeight="1" x14ac:dyDescent="0.2"/>
    <row r="308" s="2" customFormat="1" ht="12.75" customHeight="1" x14ac:dyDescent="0.2"/>
    <row r="309" s="2" customFormat="1" ht="12.75" customHeight="1" x14ac:dyDescent="0.2"/>
    <row r="310" s="2" customFormat="1" ht="12.75" customHeight="1" x14ac:dyDescent="0.2"/>
    <row r="311" s="2" customFormat="1" ht="12.75" customHeight="1" x14ac:dyDescent="0.2"/>
    <row r="312" s="2" customFormat="1" ht="12.75" customHeight="1" x14ac:dyDescent="0.2"/>
    <row r="313" s="2" customFormat="1" ht="12.75" customHeight="1" x14ac:dyDescent="0.2"/>
    <row r="314" s="2" customFormat="1" ht="12.75" customHeight="1" x14ac:dyDescent="0.2"/>
    <row r="315" s="2" customFormat="1" ht="12.75" customHeight="1" x14ac:dyDescent="0.2"/>
    <row r="316" s="2" customFormat="1" ht="12.75" customHeight="1" x14ac:dyDescent="0.2"/>
    <row r="317" s="2" customFormat="1" ht="12.75" customHeight="1" x14ac:dyDescent="0.2"/>
    <row r="318" s="2" customFormat="1" ht="12.75" customHeight="1" x14ac:dyDescent="0.2"/>
    <row r="319" s="2" customFormat="1" ht="12.75" customHeight="1" x14ac:dyDescent="0.2"/>
    <row r="320" s="2" customFormat="1" ht="12.75" customHeight="1" x14ac:dyDescent="0.2"/>
    <row r="321" s="2" customFormat="1" ht="12.75" customHeight="1" x14ac:dyDescent="0.2"/>
    <row r="322" s="2" customFormat="1" ht="12.75" customHeight="1" x14ac:dyDescent="0.2"/>
    <row r="323" s="2" customFormat="1" ht="12.75" customHeight="1" x14ac:dyDescent="0.2"/>
    <row r="324" s="2" customFormat="1" ht="12.75" customHeight="1" x14ac:dyDescent="0.2"/>
    <row r="325" s="2" customFormat="1" ht="12.75" customHeight="1" x14ac:dyDescent="0.2"/>
    <row r="326" s="2" customFormat="1" ht="12.75" customHeight="1" x14ac:dyDescent="0.2"/>
    <row r="327" s="2" customFormat="1" ht="12.75" customHeight="1" x14ac:dyDescent="0.2"/>
    <row r="328" s="2" customFormat="1" ht="12.75" customHeight="1" x14ac:dyDescent="0.2"/>
    <row r="329" s="2" customFormat="1" ht="12.75" customHeight="1" x14ac:dyDescent="0.2"/>
    <row r="330" s="2" customFormat="1" ht="12.75" customHeight="1" x14ac:dyDescent="0.2"/>
    <row r="331" s="2" customFormat="1" ht="12.75" customHeight="1" x14ac:dyDescent="0.2"/>
    <row r="332" s="2" customFormat="1" ht="12.75" customHeight="1" x14ac:dyDescent="0.2"/>
    <row r="333" s="2" customFormat="1" ht="12.75" customHeight="1" x14ac:dyDescent="0.2"/>
    <row r="334" s="2" customFormat="1" ht="12.75" customHeight="1" x14ac:dyDescent="0.2"/>
    <row r="335" s="2" customFormat="1" ht="12.75" customHeight="1" x14ac:dyDescent="0.2"/>
    <row r="336" s="2" customFormat="1" ht="12.75" customHeight="1" x14ac:dyDescent="0.2"/>
    <row r="337" s="2" customFormat="1" ht="12.75" customHeight="1" x14ac:dyDescent="0.2"/>
    <row r="338" s="2" customFormat="1" ht="12.75" customHeight="1" x14ac:dyDescent="0.2"/>
    <row r="339" s="2" customFormat="1" ht="12.75" customHeight="1" x14ac:dyDescent="0.2"/>
    <row r="340" s="2" customFormat="1" ht="12.75" customHeight="1" x14ac:dyDescent="0.2"/>
    <row r="341" s="2" customFormat="1" ht="12.75" customHeight="1" x14ac:dyDescent="0.2"/>
    <row r="342" s="2" customFormat="1" ht="12.75" customHeight="1" x14ac:dyDescent="0.2"/>
    <row r="343" s="2" customFormat="1" ht="12.75" customHeight="1" x14ac:dyDescent="0.2"/>
    <row r="344" s="2" customFormat="1" ht="12.75" customHeight="1" x14ac:dyDescent="0.2"/>
    <row r="345" s="2" customFormat="1" ht="12.75" customHeight="1" x14ac:dyDescent="0.2"/>
    <row r="346" s="2" customFormat="1" ht="12.75" customHeight="1" x14ac:dyDescent="0.2"/>
    <row r="347" s="2" customFormat="1" ht="12.75" customHeight="1" x14ac:dyDescent="0.2"/>
    <row r="348" s="2" customFormat="1" ht="12.75" customHeight="1" x14ac:dyDescent="0.2"/>
    <row r="349" s="2" customFormat="1" ht="12.75" customHeight="1" x14ac:dyDescent="0.2"/>
    <row r="350" s="2" customFormat="1" ht="12.75" customHeight="1" x14ac:dyDescent="0.2"/>
    <row r="351" s="2" customFormat="1" ht="12.75" customHeight="1" x14ac:dyDescent="0.2"/>
    <row r="352" s="2" customFormat="1" ht="12.75" customHeight="1" x14ac:dyDescent="0.2"/>
    <row r="353" s="2" customFormat="1" ht="12.75" customHeight="1" x14ac:dyDescent="0.2"/>
    <row r="354" s="2" customFormat="1" ht="12.75" customHeight="1" x14ac:dyDescent="0.2"/>
    <row r="355" s="2" customFormat="1" ht="12.75" customHeight="1" x14ac:dyDescent="0.2"/>
    <row r="356" s="2" customFormat="1" ht="12.75" customHeight="1" x14ac:dyDescent="0.2"/>
    <row r="357" s="2" customFormat="1" ht="12.75" customHeight="1" x14ac:dyDescent="0.2"/>
    <row r="358" s="2" customFormat="1" ht="12.75" customHeight="1" x14ac:dyDescent="0.2"/>
    <row r="359" s="2" customFormat="1" ht="12.75" customHeight="1" x14ac:dyDescent="0.2"/>
    <row r="360" s="2" customFormat="1" ht="12.75" customHeight="1" x14ac:dyDescent="0.2"/>
    <row r="361" s="2" customFormat="1" ht="12.75" customHeight="1" x14ac:dyDescent="0.2"/>
    <row r="362" s="2" customFormat="1" ht="12.75" customHeight="1" x14ac:dyDescent="0.2"/>
    <row r="363" s="2" customFormat="1" ht="12.75" customHeight="1" x14ac:dyDescent="0.2"/>
    <row r="364" s="2" customFormat="1" ht="12.75" customHeight="1" x14ac:dyDescent="0.2"/>
    <row r="365" s="2" customFormat="1" ht="12.75" customHeight="1" x14ac:dyDescent="0.2"/>
    <row r="366" s="2" customFormat="1" ht="12.75" customHeight="1" x14ac:dyDescent="0.2"/>
    <row r="367" s="2" customFormat="1" ht="12.75" customHeight="1" x14ac:dyDescent="0.2"/>
    <row r="368" s="2" customFormat="1" ht="12.75" customHeight="1" x14ac:dyDescent="0.2"/>
    <row r="369" s="2" customFormat="1" ht="12.75" customHeight="1" x14ac:dyDescent="0.2"/>
    <row r="370" s="2" customFormat="1" ht="12.75" customHeight="1" x14ac:dyDescent="0.2"/>
    <row r="371" s="2" customFormat="1" ht="12.75" customHeight="1" x14ac:dyDescent="0.2"/>
    <row r="372" s="2" customFormat="1" ht="12.75" customHeight="1" x14ac:dyDescent="0.2"/>
    <row r="373" s="2" customFormat="1" ht="12.75" customHeight="1" x14ac:dyDescent="0.2"/>
    <row r="374" s="2" customFormat="1" ht="12.75" customHeight="1" x14ac:dyDescent="0.2"/>
    <row r="375" s="2" customFormat="1" ht="12.75" customHeight="1" x14ac:dyDescent="0.2"/>
    <row r="376" s="2" customFormat="1" ht="12.75" customHeight="1" x14ac:dyDescent="0.2"/>
    <row r="377" s="2" customFormat="1" ht="12.75" customHeight="1" x14ac:dyDescent="0.2"/>
    <row r="378" s="2" customFormat="1" ht="12.75" customHeight="1" x14ac:dyDescent="0.2"/>
    <row r="379" s="2" customFormat="1" ht="12.75" customHeight="1" x14ac:dyDescent="0.2"/>
    <row r="380" s="2" customFormat="1" ht="12.75" customHeight="1" x14ac:dyDescent="0.2"/>
    <row r="381" s="2" customFormat="1" ht="12.75" customHeight="1" x14ac:dyDescent="0.2"/>
    <row r="382" s="2" customFormat="1" ht="12.75" customHeight="1" x14ac:dyDescent="0.2"/>
    <row r="383" s="2" customFormat="1" ht="12.75" customHeight="1" x14ac:dyDescent="0.2"/>
    <row r="384" s="2" customFormat="1" ht="12.75" customHeight="1" x14ac:dyDescent="0.2"/>
    <row r="385" s="2" customFormat="1" ht="12.75" customHeight="1" x14ac:dyDescent="0.2"/>
    <row r="386" s="2" customFormat="1" ht="12.75" customHeight="1" x14ac:dyDescent="0.2"/>
    <row r="387" s="2" customFormat="1" ht="12.75" customHeight="1" x14ac:dyDescent="0.2"/>
    <row r="388" s="2" customFormat="1" ht="12.75" customHeight="1" x14ac:dyDescent="0.2"/>
    <row r="389" s="2" customFormat="1" ht="12.75" customHeight="1" x14ac:dyDescent="0.2"/>
    <row r="390" s="2" customFormat="1" ht="12.75" customHeight="1" x14ac:dyDescent="0.2"/>
    <row r="391" s="2" customFormat="1" ht="12.75" customHeight="1" x14ac:dyDescent="0.2"/>
    <row r="392" s="2" customFormat="1" ht="12.75" customHeight="1" x14ac:dyDescent="0.2"/>
    <row r="393" s="2" customFormat="1" ht="12.75" customHeight="1" x14ac:dyDescent="0.2"/>
    <row r="394" s="2" customFormat="1" ht="12.75" customHeight="1" x14ac:dyDescent="0.2"/>
    <row r="395" s="2" customFormat="1" ht="12.75" customHeight="1" x14ac:dyDescent="0.2"/>
    <row r="396" s="2" customFormat="1" ht="12.75" customHeight="1" x14ac:dyDescent="0.2"/>
    <row r="397" s="2" customFormat="1" ht="12.75" customHeight="1" x14ac:dyDescent="0.2"/>
    <row r="398" s="2" customFormat="1" ht="12.75" customHeight="1" x14ac:dyDescent="0.2"/>
    <row r="399" s="2" customFormat="1" ht="12.75" customHeight="1" x14ac:dyDescent="0.2"/>
    <row r="400" s="2" customFormat="1" ht="12.75" customHeight="1" x14ac:dyDescent="0.2"/>
    <row r="401" s="2" customFormat="1" ht="12.75" customHeight="1" x14ac:dyDescent="0.2"/>
    <row r="402" s="2" customFormat="1" ht="12.75" customHeight="1" x14ac:dyDescent="0.2"/>
    <row r="403" s="2" customFormat="1" ht="12.75" customHeight="1" x14ac:dyDescent="0.2"/>
    <row r="404" s="2" customFormat="1" ht="12.75" customHeight="1" x14ac:dyDescent="0.2"/>
    <row r="405" s="2" customFormat="1" ht="12.75" customHeight="1" x14ac:dyDescent="0.2"/>
    <row r="406" s="2" customFormat="1" ht="12.75" customHeight="1" x14ac:dyDescent="0.2"/>
    <row r="407" s="2" customFormat="1" ht="12.75" customHeight="1" x14ac:dyDescent="0.2"/>
    <row r="408" s="2" customFormat="1" ht="12.75" customHeight="1" x14ac:dyDescent="0.2"/>
    <row r="409" s="2" customFormat="1" ht="12.75" customHeight="1" x14ac:dyDescent="0.2"/>
    <row r="410" s="2" customFormat="1" ht="12.75" customHeight="1" x14ac:dyDescent="0.2"/>
    <row r="411" s="2" customFormat="1" ht="12.75" customHeight="1" x14ac:dyDescent="0.2"/>
    <row r="412" s="2" customFormat="1" ht="12.75" customHeight="1" x14ac:dyDescent="0.2"/>
    <row r="413" s="2" customFormat="1" ht="12.75" customHeight="1" x14ac:dyDescent="0.2"/>
    <row r="414" s="2" customFormat="1" ht="12.75" customHeight="1" x14ac:dyDescent="0.2"/>
    <row r="415" s="2" customFormat="1" ht="12.75" customHeight="1" x14ac:dyDescent="0.2"/>
    <row r="416" s="2" customFormat="1" ht="12.75" customHeight="1" x14ac:dyDescent="0.2"/>
    <row r="417" s="2" customFormat="1" ht="12.75" customHeight="1" x14ac:dyDescent="0.2"/>
    <row r="418" s="2" customFormat="1" ht="12.75" customHeight="1" x14ac:dyDescent="0.2"/>
    <row r="419" s="2" customFormat="1" ht="12.75" customHeight="1" x14ac:dyDescent="0.2"/>
    <row r="420" s="2" customFormat="1" ht="12.75" customHeight="1" x14ac:dyDescent="0.2"/>
    <row r="421" s="2" customFormat="1" ht="12.75" customHeight="1" x14ac:dyDescent="0.2"/>
    <row r="422" s="2" customFormat="1" ht="12.75" customHeight="1" x14ac:dyDescent="0.2"/>
    <row r="423" s="2" customFormat="1" ht="12.75" customHeight="1" x14ac:dyDescent="0.2"/>
    <row r="424" s="2" customFormat="1" ht="12.75" customHeight="1" x14ac:dyDescent="0.2"/>
    <row r="425" s="2" customFormat="1" ht="12.75" customHeight="1" x14ac:dyDescent="0.2"/>
    <row r="426" s="2" customFormat="1" ht="12.75" customHeight="1" x14ac:dyDescent="0.2"/>
    <row r="427" s="2" customFormat="1" ht="12.75" customHeight="1" x14ac:dyDescent="0.2"/>
    <row r="428" s="2" customFormat="1" ht="12.75" customHeight="1" x14ac:dyDescent="0.2"/>
    <row r="429" s="2" customFormat="1" ht="12.75" customHeight="1" x14ac:dyDescent="0.2"/>
    <row r="430" s="2" customFormat="1" ht="12.75" customHeight="1" x14ac:dyDescent="0.2"/>
    <row r="431" s="2" customFormat="1" ht="12.75" customHeight="1" x14ac:dyDescent="0.2"/>
    <row r="432" s="2" customFormat="1" ht="12.75" customHeight="1" x14ac:dyDescent="0.2"/>
    <row r="433" s="2" customFormat="1" ht="12.75" customHeight="1" x14ac:dyDescent="0.2"/>
    <row r="434" s="2" customFormat="1" ht="12.75" customHeight="1" x14ac:dyDescent="0.2"/>
    <row r="435" s="2" customFormat="1" ht="12.75" customHeight="1" x14ac:dyDescent="0.2"/>
    <row r="436" s="2" customFormat="1" ht="12.75" customHeight="1" x14ac:dyDescent="0.2"/>
    <row r="437" s="2" customFormat="1" ht="12.75" customHeight="1" x14ac:dyDescent="0.2"/>
    <row r="438" s="2" customFormat="1" ht="12.75" customHeight="1" x14ac:dyDescent="0.2"/>
    <row r="439" s="2" customFormat="1" ht="12.75" customHeight="1" x14ac:dyDescent="0.2"/>
    <row r="440" s="2" customFormat="1" ht="12.75" customHeight="1" x14ac:dyDescent="0.2"/>
    <row r="441" s="2" customFormat="1" ht="12.75" customHeight="1" x14ac:dyDescent="0.2"/>
    <row r="442" s="2" customFormat="1" ht="12.75" customHeight="1" x14ac:dyDescent="0.2"/>
    <row r="443" s="2" customFormat="1" ht="12.75" customHeight="1" x14ac:dyDescent="0.2"/>
    <row r="444" s="2" customFormat="1" ht="12.75" customHeight="1" x14ac:dyDescent="0.2"/>
    <row r="445" s="2" customFormat="1" ht="12.75" customHeight="1" x14ac:dyDescent="0.2"/>
    <row r="446" s="2" customFormat="1" ht="12.75" customHeight="1" x14ac:dyDescent="0.2"/>
    <row r="447" s="2" customFormat="1" ht="12.75" customHeight="1" x14ac:dyDescent="0.2"/>
    <row r="448" s="2" customFormat="1" ht="12.75" customHeight="1" x14ac:dyDescent="0.2"/>
    <row r="449" s="2" customFormat="1" ht="12.75" customHeight="1" x14ac:dyDescent="0.2"/>
    <row r="450" s="2" customFormat="1" ht="12.75" customHeight="1" x14ac:dyDescent="0.2"/>
    <row r="451" s="2" customFormat="1" ht="12.75" customHeight="1" x14ac:dyDescent="0.2"/>
    <row r="452" s="2" customFormat="1" ht="12.75" customHeight="1" x14ac:dyDescent="0.2"/>
    <row r="453" s="2" customFormat="1" ht="12.75" customHeight="1" x14ac:dyDescent="0.2"/>
    <row r="454" s="2" customFormat="1" ht="12.75" customHeight="1" x14ac:dyDescent="0.2"/>
    <row r="455" s="2" customFormat="1" ht="12.75" customHeight="1" x14ac:dyDescent="0.2"/>
    <row r="456" s="2" customFormat="1" ht="12.75" customHeight="1" x14ac:dyDescent="0.2"/>
    <row r="457" s="2" customFormat="1" ht="12.75" customHeight="1" x14ac:dyDescent="0.2"/>
    <row r="458" s="2" customFormat="1" ht="12.75" customHeight="1" x14ac:dyDescent="0.2"/>
    <row r="459" s="2" customFormat="1" ht="12.75" customHeight="1" x14ac:dyDescent="0.2"/>
    <row r="460" s="2" customFormat="1" ht="12.75" customHeight="1" x14ac:dyDescent="0.2"/>
    <row r="461" s="2" customFormat="1" ht="12.75" customHeight="1" x14ac:dyDescent="0.2"/>
    <row r="462" s="2" customFormat="1" ht="12.75" customHeight="1" x14ac:dyDescent="0.2"/>
    <row r="463" s="2" customFormat="1" ht="12.75" customHeight="1" x14ac:dyDescent="0.2"/>
    <row r="464" s="2" customFormat="1" ht="12.75" customHeight="1" x14ac:dyDescent="0.2"/>
    <row r="465" s="2" customFormat="1" ht="12.75" customHeight="1" x14ac:dyDescent="0.2"/>
    <row r="466" s="2" customFormat="1" ht="12.75" customHeight="1" x14ac:dyDescent="0.2"/>
    <row r="467" s="2" customFormat="1" ht="12.75" customHeight="1" x14ac:dyDescent="0.2"/>
    <row r="468" s="2" customFormat="1" ht="12.75" customHeight="1" x14ac:dyDescent="0.2"/>
    <row r="469" s="2" customFormat="1" ht="12.75" customHeight="1" x14ac:dyDescent="0.2"/>
    <row r="470" s="2" customFormat="1" ht="12.75" customHeight="1" x14ac:dyDescent="0.2"/>
    <row r="471" s="2" customFormat="1" ht="12.75" customHeight="1" x14ac:dyDescent="0.2"/>
    <row r="472" s="2" customFormat="1" ht="12.75" customHeight="1" x14ac:dyDescent="0.2"/>
  </sheetData>
  <sheetProtection algorithmName="SHA-512" hashValue="iqjOIQXK+oDDZs21gkQnC6ILIohIX76uXOelWiMSAmXjgtP8bSRIE2SKj01MOs2tjpSTiT6ZTpqKskBnJPrwYw==" saltValue="HbzUJD4nW4i/Pkcrsx4raQ==" spinCount="100000" sheet="1" objects="1" scenarios="1" formatRows="0"/>
  <protectedRanges>
    <protectedRange sqref="H7:O7 H13:O13 H15 R12:Z16 H21:J34 M22:O34 R22:Z34 H36:J39 M36:O39 R36:Z39 A44 R41:Z42" name="Oblast1"/>
  </protectedRanges>
  <mergeCells count="208">
    <mergeCell ref="M39:O39"/>
    <mergeCell ref="P36:Q36"/>
    <mergeCell ref="P37:Q37"/>
    <mergeCell ref="P38:Q38"/>
    <mergeCell ref="P39:Q39"/>
    <mergeCell ref="R36:Z36"/>
    <mergeCell ref="R37:Z37"/>
    <mergeCell ref="R38:Z38"/>
    <mergeCell ref="R39:Z39"/>
    <mergeCell ref="M37:O37"/>
    <mergeCell ref="M38:O38"/>
    <mergeCell ref="M41:Q41"/>
    <mergeCell ref="M42:Q42"/>
    <mergeCell ref="H40:J40"/>
    <mergeCell ref="K40:L40"/>
    <mergeCell ref="M40:O40"/>
    <mergeCell ref="P40:Q40"/>
    <mergeCell ref="R40:Z40"/>
    <mergeCell ref="R41:Z41"/>
    <mergeCell ref="R42:Z42"/>
    <mergeCell ref="A42:L42"/>
    <mergeCell ref="H36:J36"/>
    <mergeCell ref="K36:L36"/>
    <mergeCell ref="M35:O35"/>
    <mergeCell ref="P35:Q35"/>
    <mergeCell ref="R35:Z35"/>
    <mergeCell ref="M36:O36"/>
    <mergeCell ref="M32:O32"/>
    <mergeCell ref="K33:L33"/>
    <mergeCell ref="K34:L34"/>
    <mergeCell ref="K32:L32"/>
    <mergeCell ref="P25:Q25"/>
    <mergeCell ref="P26:Q26"/>
    <mergeCell ref="P27:Q27"/>
    <mergeCell ref="P28:Q28"/>
    <mergeCell ref="R32:Z32"/>
    <mergeCell ref="R33:Z33"/>
    <mergeCell ref="R34:Z34"/>
    <mergeCell ref="H35:J35"/>
    <mergeCell ref="K35:L35"/>
    <mergeCell ref="R14:Z14"/>
    <mergeCell ref="P29:Q29"/>
    <mergeCell ref="P30:Q30"/>
    <mergeCell ref="P31:Q31"/>
    <mergeCell ref="P32:Q32"/>
    <mergeCell ref="P33:Q33"/>
    <mergeCell ref="P34:Q34"/>
    <mergeCell ref="M33:O33"/>
    <mergeCell ref="M34:O34"/>
    <mergeCell ref="M21:O21"/>
    <mergeCell ref="M22:O22"/>
    <mergeCell ref="M31:O31"/>
    <mergeCell ref="M23:O23"/>
    <mergeCell ref="M24:O24"/>
    <mergeCell ref="M25:O25"/>
    <mergeCell ref="M26:O26"/>
    <mergeCell ref="M27:O27"/>
    <mergeCell ref="M28:O28"/>
    <mergeCell ref="M29:O29"/>
    <mergeCell ref="P20:Q20"/>
    <mergeCell ref="P21:Q21"/>
    <mergeCell ref="P22:Q22"/>
    <mergeCell ref="P23:Q23"/>
    <mergeCell ref="P24:Q24"/>
    <mergeCell ref="A33:G33"/>
    <mergeCell ref="A30:G30"/>
    <mergeCell ref="H6:K6"/>
    <mergeCell ref="H7:K7"/>
    <mergeCell ref="M18:Q18"/>
    <mergeCell ref="M19:O19"/>
    <mergeCell ref="P19:Q19"/>
    <mergeCell ref="P7:S7"/>
    <mergeCell ref="K30:L30"/>
    <mergeCell ref="K31:L31"/>
    <mergeCell ref="R20:Z20"/>
    <mergeCell ref="R21:Z21"/>
    <mergeCell ref="R22:Z22"/>
    <mergeCell ref="R23:Z23"/>
    <mergeCell ref="R24:Z24"/>
    <mergeCell ref="R25:Z25"/>
    <mergeCell ref="R26:Z26"/>
    <mergeCell ref="R27:Z27"/>
    <mergeCell ref="R28:Z28"/>
    <mergeCell ref="R18:Z19"/>
    <mergeCell ref="R29:Z29"/>
    <mergeCell ref="R30:Z30"/>
    <mergeCell ref="R31:Z31"/>
    <mergeCell ref="P14:Q14"/>
    <mergeCell ref="A7:G7"/>
    <mergeCell ref="H8:K8"/>
    <mergeCell ref="A8:G8"/>
    <mergeCell ref="A40:G40"/>
    <mergeCell ref="A27:G27"/>
    <mergeCell ref="A18:G19"/>
    <mergeCell ref="H18:L18"/>
    <mergeCell ref="H19:J19"/>
    <mergeCell ref="K19:L19"/>
    <mergeCell ref="H20:J20"/>
    <mergeCell ref="H21:J21"/>
    <mergeCell ref="A35:G35"/>
    <mergeCell ref="A37:G37"/>
    <mergeCell ref="A38:G38"/>
    <mergeCell ref="A39:G39"/>
    <mergeCell ref="A36:G36"/>
    <mergeCell ref="H37:J37"/>
    <mergeCell ref="H38:J38"/>
    <mergeCell ref="H39:J39"/>
    <mergeCell ref="K37:L37"/>
    <mergeCell ref="K38:L38"/>
    <mergeCell ref="K39:L39"/>
    <mergeCell ref="L12:O12"/>
    <mergeCell ref="A34:G34"/>
    <mergeCell ref="R15:Z15"/>
    <mergeCell ref="H5:K5"/>
    <mergeCell ref="A1:Z1"/>
    <mergeCell ref="A2:Z2"/>
    <mergeCell ref="L13:O13"/>
    <mergeCell ref="A9:Z9"/>
    <mergeCell ref="A15:G15"/>
    <mergeCell ref="A14:G14"/>
    <mergeCell ref="A13:G13"/>
    <mergeCell ref="A12:G12"/>
    <mergeCell ref="H10:K11"/>
    <mergeCell ref="L11:O11"/>
    <mergeCell ref="P11:Q11"/>
    <mergeCell ref="L10:Q10"/>
    <mergeCell ref="R10:Z11"/>
    <mergeCell ref="A10:G11"/>
    <mergeCell ref="H12:K12"/>
    <mergeCell ref="H3:K4"/>
    <mergeCell ref="A3:G4"/>
    <mergeCell ref="P12:Q12"/>
    <mergeCell ref="R12:Z12"/>
    <mergeCell ref="H13:K13"/>
    <mergeCell ref="A5:G5"/>
    <mergeCell ref="A6:G6"/>
    <mergeCell ref="H24:J24"/>
    <mergeCell ref="H25:J25"/>
    <mergeCell ref="P13:Q13"/>
    <mergeCell ref="R13:Z13"/>
    <mergeCell ref="R16:Z16"/>
    <mergeCell ref="H14:K14"/>
    <mergeCell ref="L14:O14"/>
    <mergeCell ref="P16:Q16"/>
    <mergeCell ref="T3:Z3"/>
    <mergeCell ref="T4:X4"/>
    <mergeCell ref="T5:X5"/>
    <mergeCell ref="Y5:Z5"/>
    <mergeCell ref="L6:O6"/>
    <mergeCell ref="L8:O8"/>
    <mergeCell ref="P6:S6"/>
    <mergeCell ref="P8:S8"/>
    <mergeCell ref="T7:X7"/>
    <mergeCell ref="Y7:Z7"/>
    <mergeCell ref="L5:O5"/>
    <mergeCell ref="L7:O7"/>
    <mergeCell ref="P5:S5"/>
    <mergeCell ref="H15:K15"/>
    <mergeCell ref="L15:O15"/>
    <mergeCell ref="P15:Q15"/>
    <mergeCell ref="A44:Z44"/>
    <mergeCell ref="L3:O4"/>
    <mergeCell ref="P3:S4"/>
    <mergeCell ref="T6:X6"/>
    <mergeCell ref="Y6:Z6"/>
    <mergeCell ref="T8:X8"/>
    <mergeCell ref="Y8:Z8"/>
    <mergeCell ref="Y4:Z4"/>
    <mergeCell ref="A43:Z43"/>
    <mergeCell ref="A22:G22"/>
    <mergeCell ref="A16:G16"/>
    <mergeCell ref="H16:K16"/>
    <mergeCell ref="L16:O16"/>
    <mergeCell ref="A17:Z17"/>
    <mergeCell ref="A21:G21"/>
    <mergeCell ref="A20:G20"/>
    <mergeCell ref="H22:J22"/>
    <mergeCell ref="K21:L21"/>
    <mergeCell ref="K22:L22"/>
    <mergeCell ref="K23:L23"/>
    <mergeCell ref="K24:L24"/>
    <mergeCell ref="K25:L25"/>
    <mergeCell ref="K26:L26"/>
    <mergeCell ref="A29:G29"/>
    <mergeCell ref="K20:L20"/>
    <mergeCell ref="K27:L27"/>
    <mergeCell ref="K28:L28"/>
    <mergeCell ref="K29:L29"/>
    <mergeCell ref="M20:O20"/>
    <mergeCell ref="M30:O30"/>
    <mergeCell ref="A41:L41"/>
    <mergeCell ref="H30:J30"/>
    <mergeCell ref="H31:J31"/>
    <mergeCell ref="H32:J32"/>
    <mergeCell ref="H33:J33"/>
    <mergeCell ref="H34:J34"/>
    <mergeCell ref="A32:G32"/>
    <mergeCell ref="A31:G31"/>
    <mergeCell ref="A28:G28"/>
    <mergeCell ref="H28:J28"/>
    <mergeCell ref="H29:J29"/>
    <mergeCell ref="H26:J26"/>
    <mergeCell ref="H27:J27"/>
    <mergeCell ref="A23:G23"/>
    <mergeCell ref="A24:G24"/>
    <mergeCell ref="A25:G25"/>
    <mergeCell ref="A26:G26"/>
    <mergeCell ref="H23:J23"/>
  </mergeCells>
  <pageMargins left="0.7" right="0.7" top="0.75" bottom="0.75" header="0.3" footer="0.3"/>
  <pageSetup paperSize="9" scale="98" orientation="portrait" r:id="rId1"/>
  <headerFooter>
    <oddHeader>&amp;C&amp;"Tahoma,Obyčejné"&amp;6Magistrát města Brna - Odbor sociální péče
Program I - ZÁVĚREČNÁ ZPRÁVA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D508"/>
  <sheetViews>
    <sheetView zoomScale="150" zoomScaleNormal="150" workbookViewId="0">
      <selection activeCell="AH6" sqref="AH6"/>
    </sheetView>
  </sheetViews>
  <sheetFormatPr defaultRowHeight="15" x14ac:dyDescent="0.25"/>
  <cols>
    <col min="1" max="26" width="3.28515625" style="2" customWidth="1"/>
    <col min="27" max="27" width="3.28515625" style="1" customWidth="1"/>
    <col min="28" max="28" width="9.140625" style="3"/>
  </cols>
  <sheetData>
    <row r="1" spans="1:26" s="10" customFormat="1" ht="20.100000000000001" customHeight="1" x14ac:dyDescent="0.15">
      <c r="A1" s="89" t="s">
        <v>217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1"/>
    </row>
    <row r="2" spans="1:26" s="5" customFormat="1" ht="60" customHeight="1" thickBot="1" x14ac:dyDescent="0.2">
      <c r="A2" s="244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6"/>
    </row>
    <row r="3" spans="1:26" s="10" customFormat="1" ht="20.100000000000001" customHeight="1" x14ac:dyDescent="0.15">
      <c r="A3" s="89" t="s">
        <v>218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1"/>
    </row>
    <row r="4" spans="1:26" s="5" customFormat="1" ht="14.25" customHeight="1" x14ac:dyDescent="0.15">
      <c r="A4" s="122" t="s">
        <v>219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792"/>
    </row>
    <row r="5" spans="1:26" s="5" customFormat="1" ht="30" customHeight="1" thickBot="1" x14ac:dyDescent="0.2">
      <c r="A5" s="796" t="s">
        <v>220</v>
      </c>
      <c r="B5" s="797"/>
      <c r="C5" s="797"/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  <c r="P5" s="797"/>
      <c r="Q5" s="797"/>
      <c r="R5" s="797"/>
      <c r="S5" s="797"/>
      <c r="T5" s="797"/>
      <c r="U5" s="797"/>
      <c r="V5" s="797"/>
      <c r="W5" s="797"/>
      <c r="X5" s="797"/>
      <c r="Y5" s="797"/>
      <c r="Z5" s="798"/>
    </row>
    <row r="6" spans="1:26" s="10" customFormat="1" ht="20.100000000000001" customHeight="1" x14ac:dyDescent="0.15">
      <c r="A6" s="89" t="s">
        <v>221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1"/>
    </row>
    <row r="7" spans="1:26" s="16" customFormat="1" ht="35.1" customHeight="1" thickBot="1" x14ac:dyDescent="0.3">
      <c r="A7" s="793" t="s">
        <v>222</v>
      </c>
      <c r="B7" s="794"/>
      <c r="C7" s="794"/>
      <c r="D7" s="794"/>
      <c r="E7" s="794"/>
      <c r="F7" s="794"/>
      <c r="G7" s="794"/>
      <c r="H7" s="794"/>
      <c r="I7" s="794"/>
      <c r="J7" s="794"/>
      <c r="K7" s="794"/>
      <c r="L7" s="794"/>
      <c r="M7" s="794"/>
      <c r="N7" s="794"/>
      <c r="O7" s="794"/>
      <c r="P7" s="794"/>
      <c r="Q7" s="794"/>
      <c r="R7" s="794"/>
      <c r="S7" s="794"/>
      <c r="T7" s="794"/>
      <c r="U7" s="794"/>
      <c r="V7" s="794"/>
      <c r="W7" s="794"/>
      <c r="X7" s="794"/>
      <c r="Y7" s="794"/>
      <c r="Z7" s="795"/>
    </row>
    <row r="8" spans="1:26" s="10" customFormat="1" ht="20.100000000000001" customHeight="1" x14ac:dyDescent="0.15">
      <c r="A8" s="789" t="s">
        <v>223</v>
      </c>
      <c r="B8" s="790"/>
      <c r="C8" s="790"/>
      <c r="D8" s="790"/>
      <c r="E8" s="790"/>
      <c r="F8" s="790"/>
      <c r="G8" s="790"/>
      <c r="H8" s="790"/>
      <c r="I8" s="790"/>
      <c r="J8" s="790"/>
      <c r="K8" s="790"/>
      <c r="L8" s="790"/>
      <c r="M8" s="790"/>
      <c r="N8" s="790"/>
      <c r="O8" s="790"/>
      <c r="P8" s="790"/>
      <c r="Q8" s="790"/>
      <c r="R8" s="790"/>
      <c r="S8" s="790"/>
      <c r="T8" s="790"/>
      <c r="U8" s="790"/>
      <c r="V8" s="790"/>
      <c r="W8" s="790"/>
      <c r="X8" s="790"/>
      <c r="Y8" s="790"/>
      <c r="Z8" s="791"/>
    </row>
    <row r="9" spans="1:26" s="5" customFormat="1" ht="42.75" customHeight="1" thickBot="1" x14ac:dyDescent="0.2">
      <c r="A9" s="732" t="s">
        <v>224</v>
      </c>
      <c r="B9" s="801"/>
      <c r="C9" s="801"/>
      <c r="D9" s="801"/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2"/>
    </row>
    <row r="10" spans="1:26" s="5" customFormat="1" ht="20.100000000000001" customHeight="1" x14ac:dyDescent="0.15">
      <c r="A10" s="89" t="s">
        <v>225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1"/>
    </row>
    <row r="11" spans="1:26" s="5" customFormat="1" ht="27.75" customHeight="1" x14ac:dyDescent="0.15">
      <c r="A11" s="99" t="s">
        <v>226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803"/>
    </row>
    <row r="12" spans="1:26" s="5" customFormat="1" ht="12.75" customHeight="1" x14ac:dyDescent="0.15">
      <c r="A12" s="115" t="s">
        <v>227</v>
      </c>
      <c r="B12" s="116"/>
      <c r="C12" s="116"/>
      <c r="D12" s="116"/>
      <c r="E12" s="116"/>
      <c r="F12" s="116"/>
      <c r="G12" s="804"/>
      <c r="H12" s="804"/>
      <c r="I12" s="804"/>
      <c r="J12" s="804"/>
      <c r="K12" s="804"/>
      <c r="L12" s="804"/>
      <c r="M12" s="804"/>
      <c r="N12" s="804"/>
      <c r="O12" s="804"/>
      <c r="P12" s="804"/>
      <c r="Q12" s="804"/>
      <c r="R12" s="804"/>
      <c r="S12" s="804"/>
      <c r="T12" s="804"/>
      <c r="U12" s="804"/>
      <c r="V12" s="804"/>
      <c r="W12" s="804"/>
      <c r="X12" s="804"/>
      <c r="Y12" s="804"/>
      <c r="Z12" s="805"/>
    </row>
    <row r="13" spans="1:26" s="5" customFormat="1" ht="12.75" customHeight="1" x14ac:dyDescent="0.15">
      <c r="A13" s="115" t="s">
        <v>228</v>
      </c>
      <c r="B13" s="116"/>
      <c r="C13" s="116"/>
      <c r="D13" s="116"/>
      <c r="E13" s="116"/>
      <c r="F13" s="116"/>
      <c r="G13" s="124"/>
      <c r="H13" s="804"/>
      <c r="I13" s="804"/>
      <c r="J13" s="804"/>
      <c r="K13" s="804"/>
      <c r="L13" s="804"/>
      <c r="M13" s="804"/>
      <c r="N13" s="804"/>
      <c r="O13" s="804"/>
      <c r="P13" s="804"/>
      <c r="Q13" s="804"/>
      <c r="R13" s="804"/>
      <c r="S13" s="804"/>
      <c r="T13" s="804"/>
      <c r="U13" s="804"/>
      <c r="V13" s="804"/>
      <c r="W13" s="804"/>
      <c r="X13" s="804"/>
      <c r="Y13" s="804"/>
      <c r="Z13" s="805"/>
    </row>
    <row r="14" spans="1:26" s="5" customFormat="1" ht="12.75" customHeight="1" x14ac:dyDescent="0.15">
      <c r="A14" s="115" t="s">
        <v>229</v>
      </c>
      <c r="B14" s="116"/>
      <c r="C14" s="116"/>
      <c r="D14" s="116"/>
      <c r="E14" s="116"/>
      <c r="F14" s="116"/>
      <c r="G14" s="124"/>
      <c r="H14" s="804"/>
      <c r="I14" s="804"/>
      <c r="J14" s="804"/>
      <c r="K14" s="804"/>
      <c r="L14" s="804"/>
      <c r="M14" s="804"/>
      <c r="N14" s="804"/>
      <c r="O14" s="804"/>
      <c r="P14" s="804"/>
      <c r="Q14" s="804"/>
      <c r="R14" s="804"/>
      <c r="S14" s="804"/>
      <c r="T14" s="804"/>
      <c r="U14" s="804"/>
      <c r="V14" s="804"/>
      <c r="W14" s="804"/>
      <c r="X14" s="804"/>
      <c r="Y14" s="804"/>
      <c r="Z14" s="805"/>
    </row>
    <row r="15" spans="1:26" s="5" customFormat="1" ht="12.75" customHeight="1" x14ac:dyDescent="0.15">
      <c r="A15" s="115" t="s">
        <v>313</v>
      </c>
      <c r="B15" s="116"/>
      <c r="C15" s="116"/>
      <c r="D15" s="116"/>
      <c r="E15" s="116"/>
      <c r="F15" s="116"/>
      <c r="G15" s="124"/>
      <c r="H15" s="804"/>
      <c r="I15" s="804"/>
      <c r="J15" s="804"/>
      <c r="K15" s="804"/>
      <c r="L15" s="804"/>
      <c r="M15" s="804"/>
      <c r="N15" s="804"/>
      <c r="O15" s="804"/>
      <c r="P15" s="804"/>
      <c r="Q15" s="804"/>
      <c r="R15" s="804"/>
      <c r="S15" s="804"/>
      <c r="T15" s="804"/>
      <c r="U15" s="804"/>
      <c r="V15" s="804"/>
      <c r="W15" s="804"/>
      <c r="X15" s="804"/>
      <c r="Y15" s="804"/>
      <c r="Z15" s="805"/>
    </row>
    <row r="16" spans="1:26" s="5" customFormat="1" ht="60" customHeight="1" thickBot="1" x14ac:dyDescent="0.2">
      <c r="A16" s="127" t="s">
        <v>230</v>
      </c>
      <c r="B16" s="128"/>
      <c r="C16" s="128"/>
      <c r="D16" s="128"/>
      <c r="E16" s="128"/>
      <c r="F16" s="128"/>
      <c r="G16" s="799"/>
      <c r="H16" s="799"/>
      <c r="I16" s="799"/>
      <c r="J16" s="799"/>
      <c r="K16" s="799"/>
      <c r="L16" s="799"/>
      <c r="M16" s="799"/>
      <c r="N16" s="799"/>
      <c r="O16" s="799"/>
      <c r="P16" s="799"/>
      <c r="Q16" s="799"/>
      <c r="R16" s="799"/>
      <c r="S16" s="799"/>
      <c r="T16" s="799"/>
      <c r="U16" s="799"/>
      <c r="V16" s="799"/>
      <c r="W16" s="799"/>
      <c r="X16" s="799"/>
      <c r="Y16" s="799"/>
      <c r="Z16" s="800"/>
    </row>
    <row r="17" s="5" customFormat="1" ht="12.75" customHeight="1" x14ac:dyDescent="0.15"/>
    <row r="18" s="5" customFormat="1" ht="12.75" customHeight="1" x14ac:dyDescent="0.15"/>
    <row r="19" s="5" customFormat="1" ht="12.75" customHeight="1" x14ac:dyDescent="0.15"/>
    <row r="20" s="5" customFormat="1" ht="12.75" customHeight="1" x14ac:dyDescent="0.15"/>
    <row r="21" s="5" customFormat="1" ht="12.75" customHeight="1" x14ac:dyDescent="0.15"/>
    <row r="22" s="5" customFormat="1" ht="12.75" customHeight="1" x14ac:dyDescent="0.15"/>
    <row r="23" s="5" customFormat="1" ht="12.75" customHeight="1" x14ac:dyDescent="0.15"/>
    <row r="24" s="5" customFormat="1" ht="12.75" customHeight="1" x14ac:dyDescent="0.15"/>
    <row r="25" s="5" customFormat="1" ht="12.75" customHeight="1" x14ac:dyDescent="0.15"/>
    <row r="26" s="5" customFormat="1" ht="12.75" customHeight="1" x14ac:dyDescent="0.15"/>
    <row r="27" s="5" customFormat="1" ht="12.75" customHeight="1" x14ac:dyDescent="0.15"/>
    <row r="28" s="5" customFormat="1" ht="12.75" customHeight="1" x14ac:dyDescent="0.15"/>
    <row r="29" s="5" customFormat="1" ht="12.75" customHeight="1" x14ac:dyDescent="0.15"/>
    <row r="30" s="5" customFormat="1" ht="12.75" customHeight="1" x14ac:dyDescent="0.15"/>
    <row r="31" s="5" customFormat="1" ht="12.75" customHeight="1" x14ac:dyDescent="0.15"/>
    <row r="32" s="5" customFormat="1" ht="12.75" customHeight="1" x14ac:dyDescent="0.15"/>
    <row r="33" s="5" customFormat="1" ht="12.75" customHeight="1" x14ac:dyDescent="0.15"/>
    <row r="34" s="5" customFormat="1" ht="12.75" customHeight="1" x14ac:dyDescent="0.15"/>
    <row r="35" s="5" customFormat="1" ht="12.75" customHeight="1" x14ac:dyDescent="0.15"/>
    <row r="36" s="5" customFormat="1" ht="12.75" customHeight="1" x14ac:dyDescent="0.15"/>
    <row r="37" s="5" customFormat="1" ht="12.75" customHeight="1" x14ac:dyDescent="0.15"/>
    <row r="38" s="5" customFormat="1" ht="12.75" customHeight="1" x14ac:dyDescent="0.15"/>
    <row r="39" s="5" customFormat="1" ht="12.75" customHeight="1" x14ac:dyDescent="0.15"/>
    <row r="40" s="5" customFormat="1" ht="12.75" customHeight="1" x14ac:dyDescent="0.15"/>
    <row r="41" s="5" customFormat="1" ht="12.75" customHeight="1" x14ac:dyDescent="0.15"/>
    <row r="42" s="5" customFormat="1" ht="12.75" customHeight="1" x14ac:dyDescent="0.15"/>
    <row r="43" s="5" customFormat="1" ht="12.75" customHeight="1" x14ac:dyDescent="0.15"/>
    <row r="44" s="5" customFormat="1" ht="12.75" customHeight="1" x14ac:dyDescent="0.15"/>
    <row r="45" s="5" customFormat="1" ht="12.75" customHeight="1" x14ac:dyDescent="0.15"/>
    <row r="46" s="5" customFormat="1" ht="12.75" customHeight="1" x14ac:dyDescent="0.15"/>
    <row r="47" s="5" customFormat="1" ht="12.75" customHeight="1" x14ac:dyDescent="0.15"/>
    <row r="48" s="5" customFormat="1" ht="12.75" customHeight="1" x14ac:dyDescent="0.15"/>
    <row r="49" s="5" customFormat="1" ht="12.75" customHeight="1" x14ac:dyDescent="0.15"/>
    <row r="50" s="5" customFormat="1" ht="12.75" customHeight="1" x14ac:dyDescent="0.15"/>
    <row r="51" s="5" customFormat="1" ht="12.75" customHeight="1" x14ac:dyDescent="0.15"/>
    <row r="52" s="5" customFormat="1" ht="12.75" customHeight="1" x14ac:dyDescent="0.15"/>
    <row r="53" s="5" customFormat="1" ht="12.75" customHeight="1" x14ac:dyDescent="0.15"/>
    <row r="54" s="5" customFormat="1" ht="12.75" customHeight="1" x14ac:dyDescent="0.15"/>
    <row r="55" s="5" customFormat="1" ht="12.75" customHeight="1" x14ac:dyDescent="0.15"/>
    <row r="56" s="5" customFormat="1" ht="12.75" customHeight="1" x14ac:dyDescent="0.15"/>
    <row r="57" s="5" customFormat="1" ht="12.75" customHeight="1" x14ac:dyDescent="0.15"/>
    <row r="58" s="5" customFormat="1" ht="12.75" customHeight="1" x14ac:dyDescent="0.15"/>
    <row r="59" s="5" customFormat="1" ht="12.75" customHeight="1" x14ac:dyDescent="0.15"/>
    <row r="60" s="5" customFormat="1" ht="12.75" customHeight="1" x14ac:dyDescent="0.15"/>
    <row r="61" s="5" customFormat="1" ht="12.75" customHeight="1" x14ac:dyDescent="0.15"/>
    <row r="62" s="5" customFormat="1" ht="12.75" customHeight="1" x14ac:dyDescent="0.15"/>
    <row r="63" s="5" customFormat="1" ht="12.75" customHeight="1" x14ac:dyDescent="0.15"/>
    <row r="64" s="5" customFormat="1" ht="12.75" customHeight="1" x14ac:dyDescent="0.15"/>
    <row r="65" s="5" customFormat="1" ht="12.75" customHeight="1" x14ac:dyDescent="0.15"/>
    <row r="66" s="5" customFormat="1" ht="12.75" customHeight="1" x14ac:dyDescent="0.15"/>
    <row r="67" s="5" customFormat="1" ht="12.75" customHeight="1" x14ac:dyDescent="0.15"/>
    <row r="68" s="5" customFormat="1" ht="12.75" customHeight="1" x14ac:dyDescent="0.15"/>
    <row r="69" s="5" customFormat="1" ht="12.75" customHeight="1" x14ac:dyDescent="0.15"/>
    <row r="70" s="5" customFormat="1" ht="12.75" customHeight="1" x14ac:dyDescent="0.15"/>
    <row r="71" s="5" customFormat="1" ht="12.75" customHeight="1" x14ac:dyDescent="0.15"/>
    <row r="72" s="5" customFormat="1" ht="12.75" customHeight="1" x14ac:dyDescent="0.15"/>
    <row r="73" s="5" customFormat="1" ht="12.75" customHeight="1" x14ac:dyDescent="0.15"/>
    <row r="74" s="5" customFormat="1" ht="12.75" customHeight="1" x14ac:dyDescent="0.15"/>
    <row r="75" s="5" customFormat="1" ht="12.75" customHeight="1" x14ac:dyDescent="0.15"/>
    <row r="76" s="5" customFormat="1" ht="12.75" customHeight="1" x14ac:dyDescent="0.15"/>
    <row r="77" s="5" customFormat="1" ht="12.75" customHeight="1" x14ac:dyDescent="0.15"/>
    <row r="78" s="5" customFormat="1" ht="12.75" customHeight="1" x14ac:dyDescent="0.15"/>
    <row r="79" s="5" customFormat="1" ht="12.75" customHeight="1" x14ac:dyDescent="0.15"/>
    <row r="80" s="5" customFormat="1" ht="12.75" customHeight="1" x14ac:dyDescent="0.15"/>
    <row r="81" spans="27:30" s="5" customFormat="1" ht="12.75" customHeight="1" x14ac:dyDescent="0.15"/>
    <row r="82" spans="27:30" s="5" customFormat="1" ht="12.75" customHeight="1" x14ac:dyDescent="0.15"/>
    <row r="83" spans="27:30" s="5" customFormat="1" ht="12.75" customHeight="1" x14ac:dyDescent="0.15"/>
    <row r="84" spans="27:30" s="5" customFormat="1" ht="12.75" customHeight="1" x14ac:dyDescent="0.15"/>
    <row r="85" spans="27:30" s="5" customFormat="1" ht="12.75" customHeight="1" x14ac:dyDescent="0.15"/>
    <row r="86" spans="27:30" s="5" customFormat="1" ht="12.75" customHeight="1" x14ac:dyDescent="0.15"/>
    <row r="87" spans="27:30" s="5" customFormat="1" ht="12.75" customHeight="1" x14ac:dyDescent="0.15"/>
    <row r="88" spans="27:30" s="5" customFormat="1" ht="12.75" customHeight="1" x14ac:dyDescent="0.15"/>
    <row r="89" spans="27:30" s="5" customFormat="1" ht="12.75" customHeight="1" x14ac:dyDescent="0.15"/>
    <row r="90" spans="27:30" s="5" customFormat="1" ht="12.75" customHeight="1" x14ac:dyDescent="0.15"/>
    <row r="91" spans="27:30" s="5" customFormat="1" ht="12.75" customHeight="1" x14ac:dyDescent="0.15"/>
    <row r="92" spans="27:30" s="5" customFormat="1" ht="12.75" customHeight="1" x14ac:dyDescent="0.15"/>
    <row r="93" spans="27:30" s="5" customFormat="1" ht="12.75" customHeight="1" x14ac:dyDescent="0.15"/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  <row r="425" spans="27:30" s="2" customFormat="1" ht="12.75" customHeight="1" x14ac:dyDescent="0.25">
      <c r="AA425" s="1"/>
      <c r="AB425" s="3"/>
      <c r="AC425"/>
      <c r="AD425"/>
    </row>
    <row r="426" spans="27:30" s="2" customFormat="1" ht="12.75" customHeight="1" x14ac:dyDescent="0.25">
      <c r="AA426" s="1"/>
      <c r="AB426" s="3"/>
      <c r="AC426"/>
      <c r="AD426"/>
    </row>
    <row r="427" spans="27:30" s="2" customFormat="1" ht="12.75" customHeight="1" x14ac:dyDescent="0.25">
      <c r="AA427" s="1"/>
      <c r="AB427" s="3"/>
      <c r="AC427"/>
      <c r="AD427"/>
    </row>
    <row r="428" spans="27:30" s="2" customFormat="1" ht="12.75" customHeight="1" x14ac:dyDescent="0.25">
      <c r="AA428" s="1"/>
      <c r="AB428" s="3"/>
      <c r="AC428"/>
      <c r="AD428"/>
    </row>
    <row r="429" spans="27:30" s="2" customFormat="1" ht="12.75" customHeight="1" x14ac:dyDescent="0.25">
      <c r="AA429" s="1"/>
      <c r="AB429" s="3"/>
      <c r="AC429"/>
      <c r="AD429"/>
    </row>
    <row r="430" spans="27:30" s="2" customFormat="1" ht="12.75" customHeight="1" x14ac:dyDescent="0.25">
      <c r="AA430" s="1"/>
      <c r="AB430" s="3"/>
      <c r="AC430"/>
      <c r="AD430"/>
    </row>
    <row r="431" spans="27:30" s="2" customFormat="1" ht="12.75" customHeight="1" x14ac:dyDescent="0.25">
      <c r="AA431" s="1"/>
      <c r="AB431" s="3"/>
      <c r="AC431"/>
      <c r="AD431"/>
    </row>
    <row r="432" spans="27:30" s="2" customFormat="1" ht="12.75" customHeight="1" x14ac:dyDescent="0.25">
      <c r="AA432" s="1"/>
      <c r="AB432" s="3"/>
      <c r="AC432"/>
      <c r="AD432"/>
    </row>
    <row r="433" spans="27:30" s="2" customFormat="1" ht="12.75" customHeight="1" x14ac:dyDescent="0.25">
      <c r="AA433" s="1"/>
      <c r="AB433" s="3"/>
      <c r="AC433"/>
      <c r="AD433"/>
    </row>
    <row r="434" spans="27:30" s="2" customFormat="1" ht="12.75" customHeight="1" x14ac:dyDescent="0.25">
      <c r="AA434" s="1"/>
      <c r="AB434" s="3"/>
      <c r="AC434"/>
      <c r="AD434"/>
    </row>
    <row r="435" spans="27:30" s="2" customFormat="1" ht="12.75" customHeight="1" x14ac:dyDescent="0.25">
      <c r="AA435" s="1"/>
      <c r="AB435" s="3"/>
      <c r="AC435"/>
      <c r="AD435"/>
    </row>
    <row r="436" spans="27:30" s="2" customFormat="1" ht="12.75" customHeight="1" x14ac:dyDescent="0.25">
      <c r="AA436" s="1"/>
      <c r="AB436" s="3"/>
      <c r="AC436"/>
      <c r="AD436"/>
    </row>
    <row r="437" spans="27:30" s="2" customFormat="1" ht="12.75" customHeight="1" x14ac:dyDescent="0.25">
      <c r="AA437" s="1"/>
      <c r="AB437" s="3"/>
      <c r="AC437"/>
      <c r="AD437"/>
    </row>
    <row r="438" spans="27:30" s="2" customFormat="1" ht="12.75" customHeight="1" x14ac:dyDescent="0.25">
      <c r="AA438" s="1"/>
      <c r="AB438" s="3"/>
      <c r="AC438"/>
      <c r="AD438"/>
    </row>
    <row r="439" spans="27:30" s="2" customFormat="1" ht="12.75" customHeight="1" x14ac:dyDescent="0.25">
      <c r="AA439" s="1"/>
      <c r="AB439" s="3"/>
      <c r="AC439"/>
      <c r="AD439"/>
    </row>
    <row r="440" spans="27:30" s="2" customFormat="1" ht="12.75" customHeight="1" x14ac:dyDescent="0.25">
      <c r="AA440" s="1"/>
      <c r="AB440" s="3"/>
      <c r="AC440"/>
      <c r="AD440"/>
    </row>
    <row r="441" spans="27:30" s="2" customFormat="1" ht="12.75" customHeight="1" x14ac:dyDescent="0.25">
      <c r="AA441" s="1"/>
      <c r="AB441" s="3"/>
      <c r="AC441"/>
      <c r="AD441"/>
    </row>
    <row r="442" spans="27:30" s="2" customFormat="1" ht="12.75" customHeight="1" x14ac:dyDescent="0.25">
      <c r="AA442" s="1"/>
      <c r="AB442" s="3"/>
      <c r="AC442"/>
      <c r="AD442"/>
    </row>
    <row r="443" spans="27:30" s="2" customFormat="1" ht="12.75" customHeight="1" x14ac:dyDescent="0.25">
      <c r="AA443" s="1"/>
      <c r="AB443" s="3"/>
      <c r="AC443"/>
      <c r="AD443"/>
    </row>
    <row r="444" spans="27:30" s="2" customFormat="1" ht="12.75" customHeight="1" x14ac:dyDescent="0.25">
      <c r="AA444" s="1"/>
      <c r="AB444" s="3"/>
      <c r="AC444"/>
      <c r="AD444"/>
    </row>
    <row r="445" spans="27:30" s="2" customFormat="1" ht="12.75" customHeight="1" x14ac:dyDescent="0.25">
      <c r="AA445" s="1"/>
      <c r="AB445" s="3"/>
      <c r="AC445"/>
      <c r="AD445"/>
    </row>
    <row r="446" spans="27:30" s="2" customFormat="1" ht="12.75" customHeight="1" x14ac:dyDescent="0.25">
      <c r="AA446" s="1"/>
      <c r="AB446" s="3"/>
      <c r="AC446"/>
      <c r="AD446"/>
    </row>
    <row r="447" spans="27:30" s="2" customFormat="1" ht="12.75" customHeight="1" x14ac:dyDescent="0.25">
      <c r="AA447" s="1"/>
      <c r="AB447" s="3"/>
      <c r="AC447"/>
      <c r="AD447"/>
    </row>
    <row r="448" spans="27:30" s="2" customFormat="1" ht="12.75" customHeight="1" x14ac:dyDescent="0.25">
      <c r="AA448" s="1"/>
      <c r="AB448" s="3"/>
      <c r="AC448"/>
      <c r="AD448"/>
    </row>
    <row r="449" spans="27:30" s="2" customFormat="1" ht="12.75" customHeight="1" x14ac:dyDescent="0.25">
      <c r="AA449" s="1"/>
      <c r="AB449" s="3"/>
      <c r="AC449"/>
      <c r="AD449"/>
    </row>
    <row r="450" spans="27:30" s="2" customFormat="1" ht="12.75" customHeight="1" x14ac:dyDescent="0.25">
      <c r="AA450" s="1"/>
      <c r="AB450" s="3"/>
      <c r="AC450"/>
      <c r="AD450"/>
    </row>
    <row r="451" spans="27:30" s="2" customFormat="1" ht="12.75" customHeight="1" x14ac:dyDescent="0.25">
      <c r="AA451" s="1"/>
      <c r="AB451" s="3"/>
      <c r="AC451"/>
      <c r="AD451"/>
    </row>
    <row r="452" spans="27:30" s="2" customFormat="1" ht="12.75" customHeight="1" x14ac:dyDescent="0.25">
      <c r="AA452" s="1"/>
      <c r="AB452" s="3"/>
      <c r="AC452"/>
      <c r="AD452"/>
    </row>
    <row r="453" spans="27:30" s="2" customFormat="1" ht="12.75" customHeight="1" x14ac:dyDescent="0.25">
      <c r="AA453" s="1"/>
      <c r="AB453" s="3"/>
      <c r="AC453"/>
      <c r="AD453"/>
    </row>
    <row r="454" spans="27:30" s="2" customFormat="1" ht="12.75" customHeight="1" x14ac:dyDescent="0.25">
      <c r="AA454" s="1"/>
      <c r="AB454" s="3"/>
      <c r="AC454"/>
      <c r="AD454"/>
    </row>
    <row r="455" spans="27:30" s="2" customFormat="1" ht="12.75" customHeight="1" x14ac:dyDescent="0.25">
      <c r="AA455" s="1"/>
      <c r="AB455" s="3"/>
      <c r="AC455"/>
      <c r="AD455"/>
    </row>
    <row r="456" spans="27:30" s="2" customFormat="1" ht="12.75" customHeight="1" x14ac:dyDescent="0.25">
      <c r="AA456" s="1"/>
      <c r="AB456" s="3"/>
      <c r="AC456"/>
      <c r="AD456"/>
    </row>
    <row r="457" spans="27:30" s="2" customFormat="1" ht="12.75" customHeight="1" x14ac:dyDescent="0.25">
      <c r="AA457" s="1"/>
      <c r="AB457" s="3"/>
      <c r="AC457"/>
      <c r="AD457"/>
    </row>
    <row r="458" spans="27:30" s="2" customFormat="1" ht="12.75" customHeight="1" x14ac:dyDescent="0.25">
      <c r="AA458" s="1"/>
      <c r="AB458" s="3"/>
      <c r="AC458"/>
      <c r="AD458"/>
    </row>
    <row r="459" spans="27:30" s="2" customFormat="1" ht="12.75" customHeight="1" x14ac:dyDescent="0.25">
      <c r="AA459" s="1"/>
      <c r="AB459" s="3"/>
      <c r="AC459"/>
      <c r="AD459"/>
    </row>
    <row r="460" spans="27:30" s="2" customFormat="1" ht="12.75" customHeight="1" x14ac:dyDescent="0.25">
      <c r="AA460" s="1"/>
      <c r="AB460" s="3"/>
      <c r="AC460"/>
      <c r="AD460"/>
    </row>
    <row r="461" spans="27:30" s="2" customFormat="1" ht="12.75" customHeight="1" x14ac:dyDescent="0.25">
      <c r="AA461" s="1"/>
      <c r="AB461" s="3"/>
      <c r="AC461"/>
      <c r="AD461"/>
    </row>
    <row r="462" spans="27:30" s="2" customFormat="1" ht="12.75" customHeight="1" x14ac:dyDescent="0.25">
      <c r="AA462" s="1"/>
      <c r="AB462" s="3"/>
      <c r="AC462"/>
      <c r="AD462"/>
    </row>
    <row r="463" spans="27:30" s="2" customFormat="1" ht="12.75" customHeight="1" x14ac:dyDescent="0.25">
      <c r="AA463" s="1"/>
      <c r="AB463" s="3"/>
      <c r="AC463"/>
      <c r="AD463"/>
    </row>
    <row r="464" spans="27:30" s="2" customFormat="1" ht="12.75" customHeight="1" x14ac:dyDescent="0.25">
      <c r="AA464" s="1"/>
      <c r="AB464" s="3"/>
      <c r="AC464"/>
      <c r="AD464"/>
    </row>
    <row r="465" spans="27:30" s="2" customFormat="1" ht="12.75" customHeight="1" x14ac:dyDescent="0.25">
      <c r="AA465" s="1"/>
      <c r="AB465" s="3"/>
      <c r="AC465"/>
      <c r="AD465"/>
    </row>
    <row r="466" spans="27:30" s="2" customFormat="1" ht="12.75" customHeight="1" x14ac:dyDescent="0.25">
      <c r="AA466" s="1"/>
      <c r="AB466" s="3"/>
      <c r="AC466"/>
      <c r="AD466"/>
    </row>
    <row r="467" spans="27:30" s="2" customFormat="1" ht="12.75" customHeight="1" x14ac:dyDescent="0.25">
      <c r="AA467" s="1"/>
      <c r="AB467" s="3"/>
      <c r="AC467"/>
      <c r="AD467"/>
    </row>
    <row r="468" spans="27:30" s="2" customFormat="1" ht="12.75" customHeight="1" x14ac:dyDescent="0.25">
      <c r="AA468" s="1"/>
      <c r="AB468" s="3"/>
      <c r="AC468"/>
      <c r="AD468"/>
    </row>
    <row r="469" spans="27:30" s="2" customFormat="1" ht="12.75" customHeight="1" x14ac:dyDescent="0.25">
      <c r="AA469" s="1"/>
      <c r="AB469" s="3"/>
      <c r="AC469"/>
      <c r="AD469"/>
    </row>
    <row r="470" spans="27:30" s="2" customFormat="1" ht="12.75" customHeight="1" x14ac:dyDescent="0.25">
      <c r="AA470" s="1"/>
      <c r="AB470" s="3"/>
      <c r="AC470"/>
      <c r="AD470"/>
    </row>
    <row r="471" spans="27:30" s="2" customFormat="1" ht="12.75" customHeight="1" x14ac:dyDescent="0.25">
      <c r="AA471" s="1"/>
      <c r="AB471" s="3"/>
      <c r="AC471"/>
      <c r="AD471"/>
    </row>
    <row r="472" spans="27:30" s="2" customFormat="1" ht="12.75" customHeight="1" x14ac:dyDescent="0.25">
      <c r="AA472" s="1"/>
      <c r="AB472" s="3"/>
      <c r="AC472"/>
      <c r="AD472"/>
    </row>
    <row r="473" spans="27:30" s="2" customFormat="1" ht="12.75" customHeight="1" x14ac:dyDescent="0.25">
      <c r="AA473" s="1"/>
      <c r="AB473" s="3"/>
      <c r="AC473"/>
      <c r="AD473"/>
    </row>
    <row r="474" spans="27:30" s="2" customFormat="1" ht="12.75" customHeight="1" x14ac:dyDescent="0.25">
      <c r="AA474" s="1"/>
      <c r="AB474" s="3"/>
      <c r="AC474"/>
      <c r="AD474"/>
    </row>
    <row r="475" spans="27:30" s="2" customFormat="1" ht="12.75" customHeight="1" x14ac:dyDescent="0.25">
      <c r="AA475" s="1"/>
      <c r="AB475" s="3"/>
      <c r="AC475"/>
      <c r="AD475"/>
    </row>
    <row r="476" spans="27:30" s="2" customFormat="1" ht="12.75" customHeight="1" x14ac:dyDescent="0.25">
      <c r="AA476" s="1"/>
      <c r="AB476" s="3"/>
      <c r="AC476"/>
      <c r="AD476"/>
    </row>
    <row r="477" spans="27:30" s="2" customFormat="1" ht="12.75" customHeight="1" x14ac:dyDescent="0.25">
      <c r="AA477" s="1"/>
      <c r="AB477" s="3"/>
      <c r="AC477"/>
      <c r="AD477"/>
    </row>
    <row r="478" spans="27:30" s="2" customFormat="1" ht="12.75" customHeight="1" x14ac:dyDescent="0.25">
      <c r="AA478" s="1"/>
      <c r="AB478" s="3"/>
      <c r="AC478"/>
      <c r="AD478"/>
    </row>
    <row r="479" spans="27:30" s="2" customFormat="1" ht="12.75" customHeight="1" x14ac:dyDescent="0.25">
      <c r="AA479" s="1"/>
      <c r="AB479" s="3"/>
      <c r="AC479"/>
      <c r="AD479"/>
    </row>
    <row r="480" spans="27:30" s="2" customFormat="1" ht="12.75" customHeight="1" x14ac:dyDescent="0.25">
      <c r="AA480" s="1"/>
      <c r="AB480" s="3"/>
      <c r="AC480"/>
      <c r="AD480"/>
    </row>
    <row r="481" spans="27:30" s="2" customFormat="1" ht="12.75" customHeight="1" x14ac:dyDescent="0.25">
      <c r="AA481" s="1"/>
      <c r="AB481" s="3"/>
      <c r="AC481"/>
      <c r="AD481"/>
    </row>
    <row r="482" spans="27:30" s="2" customFormat="1" ht="12.75" customHeight="1" x14ac:dyDescent="0.25">
      <c r="AA482" s="1"/>
      <c r="AB482" s="3"/>
      <c r="AC482"/>
      <c r="AD482"/>
    </row>
    <row r="483" spans="27:30" s="2" customFormat="1" ht="12.75" customHeight="1" x14ac:dyDescent="0.25">
      <c r="AA483" s="1"/>
      <c r="AB483" s="3"/>
      <c r="AC483"/>
      <c r="AD483"/>
    </row>
    <row r="484" spans="27:30" s="2" customFormat="1" ht="12.75" customHeight="1" x14ac:dyDescent="0.25">
      <c r="AA484" s="1"/>
      <c r="AB484" s="3"/>
      <c r="AC484"/>
      <c r="AD484"/>
    </row>
    <row r="485" spans="27:30" s="2" customFormat="1" ht="12.75" customHeight="1" x14ac:dyDescent="0.25">
      <c r="AA485" s="1"/>
      <c r="AB485" s="3"/>
      <c r="AC485"/>
      <c r="AD485"/>
    </row>
    <row r="486" spans="27:30" s="2" customFormat="1" ht="12.75" customHeight="1" x14ac:dyDescent="0.25">
      <c r="AA486" s="1"/>
      <c r="AB486" s="3"/>
      <c r="AC486"/>
      <c r="AD486"/>
    </row>
    <row r="487" spans="27:30" s="2" customFormat="1" ht="12.75" customHeight="1" x14ac:dyDescent="0.25">
      <c r="AA487" s="1"/>
      <c r="AB487" s="3"/>
      <c r="AC487"/>
      <c r="AD487"/>
    </row>
    <row r="488" spans="27:30" s="2" customFormat="1" ht="12.75" customHeight="1" x14ac:dyDescent="0.25">
      <c r="AA488" s="1"/>
      <c r="AB488" s="3"/>
      <c r="AC488"/>
      <c r="AD488"/>
    </row>
    <row r="489" spans="27:30" s="2" customFormat="1" ht="12.75" customHeight="1" x14ac:dyDescent="0.25">
      <c r="AA489" s="1"/>
      <c r="AB489" s="3"/>
      <c r="AC489"/>
      <c r="AD489"/>
    </row>
    <row r="490" spans="27:30" s="2" customFormat="1" ht="12.75" customHeight="1" x14ac:dyDescent="0.25">
      <c r="AA490" s="1"/>
      <c r="AB490" s="3"/>
      <c r="AC490"/>
      <c r="AD490"/>
    </row>
    <row r="491" spans="27:30" s="2" customFormat="1" ht="12.75" customHeight="1" x14ac:dyDescent="0.25">
      <c r="AA491" s="1"/>
      <c r="AB491" s="3"/>
      <c r="AC491"/>
      <c r="AD491"/>
    </row>
    <row r="492" spans="27:30" s="2" customFormat="1" ht="12.75" customHeight="1" x14ac:dyDescent="0.25">
      <c r="AA492" s="1"/>
      <c r="AB492" s="3"/>
      <c r="AC492"/>
      <c r="AD492"/>
    </row>
    <row r="493" spans="27:30" s="2" customFormat="1" ht="12.75" customHeight="1" x14ac:dyDescent="0.25">
      <c r="AA493" s="1"/>
      <c r="AB493" s="3"/>
      <c r="AC493"/>
      <c r="AD493"/>
    </row>
    <row r="494" spans="27:30" s="2" customFormat="1" ht="12.75" customHeight="1" x14ac:dyDescent="0.25">
      <c r="AA494" s="1"/>
      <c r="AB494" s="3"/>
      <c r="AC494"/>
      <c r="AD494"/>
    </row>
    <row r="495" spans="27:30" s="2" customFormat="1" ht="12.75" customHeight="1" x14ac:dyDescent="0.25">
      <c r="AA495" s="1"/>
      <c r="AB495" s="3"/>
      <c r="AC495"/>
      <c r="AD495"/>
    </row>
    <row r="496" spans="27:30" s="2" customFormat="1" ht="12.75" customHeight="1" x14ac:dyDescent="0.25">
      <c r="AA496" s="1"/>
      <c r="AB496" s="3"/>
      <c r="AC496"/>
      <c r="AD496"/>
    </row>
    <row r="497" spans="27:30" s="2" customFormat="1" ht="12.75" customHeight="1" x14ac:dyDescent="0.25">
      <c r="AA497" s="1"/>
      <c r="AB497" s="3"/>
      <c r="AC497"/>
      <c r="AD497"/>
    </row>
    <row r="498" spans="27:30" s="2" customFormat="1" ht="12.75" customHeight="1" x14ac:dyDescent="0.25">
      <c r="AA498" s="1"/>
      <c r="AB498" s="3"/>
      <c r="AC498"/>
      <c r="AD498"/>
    </row>
    <row r="499" spans="27:30" s="2" customFormat="1" ht="12.75" customHeight="1" x14ac:dyDescent="0.25">
      <c r="AA499" s="1"/>
      <c r="AB499" s="3"/>
      <c r="AC499"/>
      <c r="AD499"/>
    </row>
    <row r="500" spans="27:30" s="2" customFormat="1" ht="12.75" customHeight="1" x14ac:dyDescent="0.25">
      <c r="AA500" s="1"/>
      <c r="AB500" s="3"/>
      <c r="AC500"/>
      <c r="AD500"/>
    </row>
    <row r="501" spans="27:30" s="2" customFormat="1" ht="12.75" customHeight="1" x14ac:dyDescent="0.25">
      <c r="AA501" s="1"/>
      <c r="AB501" s="3"/>
      <c r="AC501"/>
      <c r="AD501"/>
    </row>
    <row r="502" spans="27:30" s="2" customFormat="1" ht="12.75" customHeight="1" x14ac:dyDescent="0.25">
      <c r="AA502" s="1"/>
      <c r="AB502" s="3"/>
      <c r="AC502"/>
      <c r="AD502"/>
    </row>
    <row r="503" spans="27:30" s="2" customFormat="1" ht="12.75" customHeight="1" x14ac:dyDescent="0.25">
      <c r="AA503" s="1"/>
      <c r="AB503" s="3"/>
      <c r="AC503"/>
      <c r="AD503"/>
    </row>
    <row r="504" spans="27:30" s="2" customFormat="1" ht="12.75" customHeight="1" x14ac:dyDescent="0.25">
      <c r="AA504" s="1"/>
      <c r="AB504" s="3"/>
      <c r="AC504"/>
      <c r="AD504"/>
    </row>
    <row r="505" spans="27:30" s="2" customFormat="1" ht="12.75" customHeight="1" x14ac:dyDescent="0.25">
      <c r="AA505" s="1"/>
      <c r="AB505" s="3"/>
      <c r="AC505"/>
      <c r="AD505"/>
    </row>
    <row r="506" spans="27:30" s="2" customFormat="1" ht="12.75" customHeight="1" x14ac:dyDescent="0.25">
      <c r="AA506" s="1"/>
      <c r="AB506" s="3"/>
      <c r="AC506"/>
      <c r="AD506"/>
    </row>
    <row r="507" spans="27:30" s="2" customFormat="1" ht="12.75" customHeight="1" x14ac:dyDescent="0.25">
      <c r="AA507" s="1"/>
      <c r="AB507" s="3"/>
      <c r="AC507"/>
      <c r="AD507"/>
    </row>
    <row r="508" spans="27:30" s="2" customFormat="1" ht="12.75" customHeight="1" x14ac:dyDescent="0.25">
      <c r="AA508" s="1"/>
      <c r="AB508" s="3"/>
      <c r="AC508"/>
      <c r="AD508"/>
    </row>
  </sheetData>
  <sheetProtection algorithmName="SHA-512" hashValue="A5iSY1J+3qyZATzQitiMT5RSRLxP2c28K/fKelMPhHAOD9ykbItANw9zcIhn/AQK/cWJpQIss+oTGwHRjruzUA==" saltValue="El4x+c7cT5oChf0ydCxnnw==" spinCount="100000" sheet="1" objects="1" scenarios="1" formatRows="0"/>
  <protectedRanges>
    <protectedRange sqref="A2 G12:Z16" name="Oblast1"/>
  </protectedRanges>
  <mergeCells count="21">
    <mergeCell ref="A16:F16"/>
    <mergeCell ref="G16:Z16"/>
    <mergeCell ref="A9:Z9"/>
    <mergeCell ref="A11:Z11"/>
    <mergeCell ref="A12:F12"/>
    <mergeCell ref="G12:Z12"/>
    <mergeCell ref="A13:F13"/>
    <mergeCell ref="G13:Z13"/>
    <mergeCell ref="A14:F14"/>
    <mergeCell ref="G14:Z14"/>
    <mergeCell ref="A15:F15"/>
    <mergeCell ref="G15:Z15"/>
    <mergeCell ref="A8:Z8"/>
    <mergeCell ref="A10:Z10"/>
    <mergeCell ref="A6:Z6"/>
    <mergeCell ref="A1:Z1"/>
    <mergeCell ref="A2:Z2"/>
    <mergeCell ref="A3:Z3"/>
    <mergeCell ref="A4:Z4"/>
    <mergeCell ref="A7:Z7"/>
    <mergeCell ref="A5:Z5"/>
  </mergeCells>
  <pageMargins left="0.7" right="0.7" top="0.75" bottom="0.75" header="0.3" footer="0.3"/>
  <pageSetup paperSize="9" orientation="portrait" r:id="rId1"/>
  <headerFooter>
    <oddHeader>&amp;C&amp;"Tahoma,Obyčejné"&amp;6Magistrát města Brna - Odbor sociální péče
Program I - ZÁVĚREČNÁ ZPRÁVA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AD964-C1AC-41C9-B9BD-D09E0D3573BB}">
  <sheetPr>
    <pageSetUpPr fitToPage="1"/>
  </sheetPr>
  <dimension ref="A1:B23"/>
  <sheetViews>
    <sheetView workbookViewId="0">
      <selection activeCell="G16" sqref="G16"/>
    </sheetView>
  </sheetViews>
  <sheetFormatPr defaultRowHeight="15" x14ac:dyDescent="0.25"/>
  <cols>
    <col min="1" max="1" width="20" customWidth="1"/>
    <col min="2" max="2" width="66" style="18" customWidth="1"/>
  </cols>
  <sheetData>
    <row r="1" spans="1:2" x14ac:dyDescent="0.25">
      <c r="A1" s="21" t="s">
        <v>231</v>
      </c>
    </row>
    <row r="3" spans="1:2" x14ac:dyDescent="0.25">
      <c r="A3" s="19" t="s">
        <v>232</v>
      </c>
      <c r="B3" s="20" t="s">
        <v>233</v>
      </c>
    </row>
    <row r="4" spans="1:2" x14ac:dyDescent="0.25">
      <c r="A4" s="19" t="s">
        <v>234</v>
      </c>
      <c r="B4" s="20" t="s">
        <v>235</v>
      </c>
    </row>
    <row r="5" spans="1:2" x14ac:dyDescent="0.25">
      <c r="A5" s="19" t="s">
        <v>37</v>
      </c>
      <c r="B5" s="20" t="s">
        <v>236</v>
      </c>
    </row>
    <row r="6" spans="1:2" x14ac:dyDescent="0.25">
      <c r="A6" s="19" t="s">
        <v>237</v>
      </c>
      <c r="B6" s="20" t="s">
        <v>238</v>
      </c>
    </row>
    <row r="7" spans="1:2" x14ac:dyDescent="0.25">
      <c r="A7" s="19" t="s">
        <v>239</v>
      </c>
      <c r="B7" s="20" t="s">
        <v>240</v>
      </c>
    </row>
    <row r="8" spans="1:2" x14ac:dyDescent="0.25">
      <c r="A8" s="19" t="s">
        <v>36</v>
      </c>
      <c r="B8" s="20" t="s">
        <v>241</v>
      </c>
    </row>
    <row r="9" spans="1:2" x14ac:dyDescent="0.25">
      <c r="A9" s="19" t="s">
        <v>39</v>
      </c>
      <c r="B9" s="20" t="s">
        <v>242</v>
      </c>
    </row>
    <row r="10" spans="1:2" x14ac:dyDescent="0.25">
      <c r="A10" s="19" t="s">
        <v>243</v>
      </c>
      <c r="B10" s="20" t="s">
        <v>244</v>
      </c>
    </row>
    <row r="11" spans="1:2" ht="30" x14ac:dyDescent="0.25">
      <c r="A11" s="19" t="s">
        <v>24</v>
      </c>
      <c r="B11" s="20" t="s">
        <v>245</v>
      </c>
    </row>
    <row r="12" spans="1:2" ht="30" x14ac:dyDescent="0.25">
      <c r="A12" s="19" t="s">
        <v>246</v>
      </c>
      <c r="B12" s="20" t="s">
        <v>247</v>
      </c>
    </row>
    <row r="13" spans="1:2" x14ac:dyDescent="0.25">
      <c r="A13" s="19" t="s">
        <v>248</v>
      </c>
      <c r="B13" s="20" t="s">
        <v>249</v>
      </c>
    </row>
    <row r="14" spans="1:2" x14ac:dyDescent="0.25">
      <c r="A14" s="19" t="s">
        <v>250</v>
      </c>
      <c r="B14" s="20" t="s">
        <v>251</v>
      </c>
    </row>
    <row r="15" spans="1:2" x14ac:dyDescent="0.25">
      <c r="A15" s="19" t="s">
        <v>252</v>
      </c>
      <c r="B15" s="20" t="s">
        <v>253</v>
      </c>
    </row>
    <row r="16" spans="1:2" x14ac:dyDescent="0.25">
      <c r="A16" s="19" t="s">
        <v>254</v>
      </c>
      <c r="B16" s="20" t="s">
        <v>255</v>
      </c>
    </row>
    <row r="17" spans="1:2" x14ac:dyDescent="0.25">
      <c r="A17" s="19" t="s">
        <v>200</v>
      </c>
      <c r="B17" s="20" t="s">
        <v>256</v>
      </c>
    </row>
    <row r="18" spans="1:2" x14ac:dyDescent="0.25">
      <c r="A18" s="19" t="s">
        <v>257</v>
      </c>
      <c r="B18" s="20" t="s">
        <v>258</v>
      </c>
    </row>
    <row r="19" spans="1:2" x14ac:dyDescent="0.25">
      <c r="A19" s="19" t="s">
        <v>177</v>
      </c>
      <c r="B19" s="20" t="s">
        <v>259</v>
      </c>
    </row>
    <row r="20" spans="1:2" x14ac:dyDescent="0.25">
      <c r="A20" s="19" t="s">
        <v>260</v>
      </c>
      <c r="B20" s="20" t="s">
        <v>261</v>
      </c>
    </row>
    <row r="21" spans="1:2" x14ac:dyDescent="0.25">
      <c r="A21" s="19" t="s">
        <v>262</v>
      </c>
      <c r="B21" s="20" t="s">
        <v>263</v>
      </c>
    </row>
    <row r="22" spans="1:2" x14ac:dyDescent="0.25">
      <c r="A22" s="19" t="s">
        <v>264</v>
      </c>
      <c r="B22" s="20" t="s">
        <v>265</v>
      </c>
    </row>
    <row r="23" spans="1:2" x14ac:dyDescent="0.25">
      <c r="A23" s="19" t="s">
        <v>266</v>
      </c>
      <c r="B23" s="20" t="s">
        <v>267</v>
      </c>
    </row>
  </sheetData>
  <sheetProtection algorithmName="SHA-512" hashValue="YYEaqdznjR6SI8+tvTRGbw6kmlvRanJ9tJYCauI15d6skI7trbZldFYE5YPD/vjK79WC5ECILooqmI7DXh7qLw==" saltValue="4edOMHPi2B0P+4evhNPSl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88ADA85D3F7488C152A3B92487B98" ma:contentTypeVersion="15" ma:contentTypeDescription="Vytvoří nový dokument" ma:contentTypeScope="" ma:versionID="774e65e5a762aa3cf89bb4a1cba26af1">
  <xsd:schema xmlns:xsd="http://www.w3.org/2001/XMLSchema" xmlns:xs="http://www.w3.org/2001/XMLSchema" xmlns:p="http://schemas.microsoft.com/office/2006/metadata/properties" xmlns:ns2="486faa3f-af8e-486a-a860-cd18121bcd0f" xmlns:ns3="c64f38af-02f8-4aa6-b7d5-649e963f9024" targetNamespace="http://schemas.microsoft.com/office/2006/metadata/properties" ma:root="true" ma:fieldsID="6506f21748f6f480117bafa9d1d62bb6" ns2:_="" ns3:_="">
    <xsd:import namespace="486faa3f-af8e-486a-a860-cd18121bcd0f"/>
    <xsd:import namespace="c64f38af-02f8-4aa6-b7d5-649e963f90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faa3f-af8e-486a-a860-cd18121bc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38af-02f8-4aa6-b7d5-649e963f9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ad9a45-1a4d-4c18-b3c5-a2d3f599fb00}" ma:internalName="TaxCatchAll" ma:showField="CatchAllData" ma:web="c64f38af-02f8-4aa6-b7d5-649e963f90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38af-02f8-4aa6-b7d5-649e963f9024" xsi:nil="true"/>
    <lcf76f155ced4ddcb4097134ff3c332f xmlns="486faa3f-af8e-486a-a860-cd18121bcd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B653E7-7196-45F0-B809-FB612A7970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faa3f-af8e-486a-a860-cd18121bcd0f"/>
    <ds:schemaRef ds:uri="c64f38af-02f8-4aa6-b7d5-649e963f9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ECE88B-FF30-4A70-9DA4-D5FA1F4700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06C6D6-924C-4BAC-AB10-1A110D305F4B}">
  <ds:schemaRefs>
    <ds:schemaRef ds:uri="http://purl.org/dc/terms/"/>
    <ds:schemaRef ds:uri="c64f38af-02f8-4aa6-b7d5-649e963f902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486faa3f-af8e-486a-a860-cd18121bcd0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</vt:i4>
      </vt:variant>
    </vt:vector>
  </HeadingPairs>
  <TitlesOfParts>
    <vt:vector size="12" baseType="lpstr">
      <vt:lpstr>1. základní údaje</vt:lpstr>
      <vt:lpstr>2. příjemce</vt:lpstr>
      <vt:lpstr>3. sociální služba</vt:lpstr>
      <vt:lpstr>4. pracovníci - přímá práce</vt:lpstr>
      <vt:lpstr>5. pracovníci - nepřímá práce</vt:lpstr>
      <vt:lpstr>6. rozpočet</vt:lpstr>
      <vt:lpstr>7. financování SSL</vt:lpstr>
      <vt:lpstr>8. podpis </vt:lpstr>
      <vt:lpstr>zkratky</vt:lpstr>
      <vt:lpstr>working</vt:lpstr>
      <vt:lpstr>'1. základní údaje'!Oblast_tisku</vt:lpstr>
      <vt:lpstr>'3. sociální služba'!Oblast_tisku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Zitová Šárka</dc:creator>
  <cp:keywords/>
  <dc:description/>
  <cp:lastModifiedBy>Tichavská Magdaléna (MMB_OSP)</cp:lastModifiedBy>
  <cp:revision/>
  <cp:lastPrinted>2025-12-19T10:20:08Z</cp:lastPrinted>
  <dcterms:created xsi:type="dcterms:W3CDTF">2015-06-05T18:19:34Z</dcterms:created>
  <dcterms:modified xsi:type="dcterms:W3CDTF">2026-01-08T13:50:12Z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0x010100CE688ADA85D3F7488C152A3B92487B98</vt:lpwstr>
  </property>
  <property fmtid="{D5CDD505-2E9C-101B-9397-08002B2CF9AE}" pid="3" name="MediaServiceImageTags">
    <vt:lpwstr/>
  </property>
</Properties>
</file>