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ichavsm\Downloads\"/>
    </mc:Choice>
  </mc:AlternateContent>
  <xr:revisionPtr revIDLastSave="0" documentId="13_ncr:1_{11239432-B47A-4410-A6D8-26277089C1D2}" xr6:coauthVersionLast="47" xr6:coauthVersionMax="47" xr10:uidLastSave="{00000000-0000-0000-0000-000000000000}"/>
  <bookViews>
    <workbookView xWindow="28680" yWindow="-120" windowWidth="29040" windowHeight="15720" tabRatio="747" xr2:uid="{00000000-000D-0000-FFFF-FFFF00000000}"/>
  </bookViews>
  <sheets>
    <sheet name="1. základní údaje" sheetId="5" r:id="rId1"/>
    <sheet name="2. příjemce" sheetId="6" r:id="rId2"/>
    <sheet name="3. zpráva o realizaci" sheetId="7" r:id="rId3"/>
    <sheet name="4. rozpočet" sheetId="10" r:id="rId4"/>
    <sheet name="5. finanční zajištění" sheetId="11" r:id="rId5"/>
    <sheet name="6. podpis a přílohy" sheetId="12" r:id="rId6"/>
    <sheet name="zkratky" sheetId="14" r:id="rId7"/>
  </sheets>
  <definedNames>
    <definedName name="_xlnm.Print_Area" localSheetId="3">'4. rozpočet'!$A$1:$AW$49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4" i="10" l="1"/>
  <c r="AF44" i="10" s="1"/>
  <c r="X43" i="10"/>
  <c r="AF43" i="10" s="1"/>
  <c r="X42" i="10"/>
  <c r="AF42" i="10" s="1"/>
  <c r="X41" i="10"/>
  <c r="AF41" i="10" s="1"/>
  <c r="X35" i="10"/>
  <c r="AF35" i="10" s="1"/>
  <c r="X34" i="10"/>
  <c r="AF34" i="10" s="1"/>
  <c r="X33" i="10"/>
  <c r="AF33" i="10" s="1"/>
  <c r="X32" i="10"/>
  <c r="AF32" i="10" s="1"/>
  <c r="X26" i="10"/>
  <c r="AF26" i="10" s="1"/>
  <c r="X25" i="10"/>
  <c r="AF25" i="10" s="1"/>
  <c r="X24" i="10"/>
  <c r="AF24" i="10" s="1"/>
  <c r="X23" i="10"/>
  <c r="AF23" i="10" s="1"/>
  <c r="X18" i="10"/>
  <c r="AF18" i="10" s="1"/>
  <c r="X17" i="10"/>
  <c r="AF17" i="10" s="1"/>
  <c r="X16" i="10"/>
  <c r="AF16" i="10" s="1"/>
  <c r="X15" i="10"/>
  <c r="AF15" i="10" s="1"/>
  <c r="X47" i="10"/>
  <c r="AF47" i="10" s="1"/>
  <c r="X46" i="10"/>
  <c r="AF46" i="10" s="1"/>
  <c r="X45" i="10"/>
  <c r="AF45" i="10" s="1"/>
  <c r="X40" i="10"/>
  <c r="AB39" i="10"/>
  <c r="X38" i="10"/>
  <c r="AF38" i="10" s="1"/>
  <c r="X37" i="10"/>
  <c r="AF37" i="10" s="1"/>
  <c r="X36" i="10"/>
  <c r="AF36" i="10" s="1"/>
  <c r="X31" i="10"/>
  <c r="AF31" i="10" s="1"/>
  <c r="AB30" i="10"/>
  <c r="P7" i="10" s="1"/>
  <c r="X29" i="10"/>
  <c r="X28" i="10"/>
  <c r="AF28" i="10" s="1"/>
  <c r="X27" i="10"/>
  <c r="AF27" i="10" s="1"/>
  <c r="X22" i="10"/>
  <c r="AF22" i="10" s="1"/>
  <c r="AB21" i="10"/>
  <c r="X20" i="10"/>
  <c r="AF20" i="10" s="1"/>
  <c r="X19" i="10"/>
  <c r="AF19" i="10" s="1"/>
  <c r="X14" i="10"/>
  <c r="AF14" i="10" s="1"/>
  <c r="X13" i="10"/>
  <c r="AB12" i="10"/>
  <c r="P5" i="10" s="1"/>
  <c r="Z1" i="12"/>
  <c r="Z1" i="11"/>
  <c r="AW1" i="10"/>
  <c r="Z1" i="7"/>
  <c r="Z1" i="6"/>
  <c r="A4" i="11"/>
  <c r="A20" i="5"/>
  <c r="R22" i="5"/>
  <c r="R21" i="5"/>
  <c r="I22" i="5"/>
  <c r="I21" i="5"/>
  <c r="X39" i="10" l="1"/>
  <c r="AF39" i="10" s="1"/>
  <c r="X12" i="10"/>
  <c r="AF12" i="10" s="1"/>
  <c r="AF13" i="10"/>
  <c r="P6" i="10"/>
  <c r="X21" i="10"/>
  <c r="AF21" i="10" s="1"/>
  <c r="AF29" i="10"/>
  <c r="AF40" i="10"/>
  <c r="AB11" i="10"/>
  <c r="L4" i="11" s="1"/>
  <c r="X30" i="10"/>
  <c r="AF30" i="10" s="1"/>
  <c r="X15" i="5"/>
  <c r="X11" i="10" l="1"/>
  <c r="P3" i="10" s="1"/>
  <c r="P4" i="10"/>
  <c r="AF11" i="10" l="1"/>
  <c r="T4" i="10"/>
  <c r="T7" i="10"/>
  <c r="T5" i="10"/>
  <c r="T6" i="10"/>
  <c r="I20" i="5" l="1"/>
  <c r="G10" i="5" s="1"/>
  <c r="R20" i="5"/>
  <c r="X29" i="7"/>
  <c r="X27" i="7"/>
  <c r="X25" i="7"/>
  <c r="X23" i="7"/>
  <c r="X21" i="7"/>
  <c r="X18" i="7"/>
  <c r="X15" i="7"/>
  <c r="X12" i="7"/>
  <c r="X8" i="7"/>
  <c r="G2" i="7"/>
  <c r="G2" i="6"/>
  <c r="G20" i="11"/>
  <c r="J5" i="11" s="1"/>
  <c r="G11" i="5" l="1"/>
  <c r="G12" i="5" s="1"/>
  <c r="L20" i="11"/>
  <c r="L21" i="11" s="1"/>
  <c r="J7" i="11"/>
  <c r="I19" i="5"/>
  <c r="J8" i="11"/>
  <c r="J15" i="11"/>
  <c r="J11" i="11"/>
  <c r="J12" i="11"/>
  <c r="J16" i="11"/>
  <c r="J19" i="11"/>
  <c r="J4" i="11"/>
  <c r="J9" i="11"/>
  <c r="J13" i="11"/>
  <c r="J17" i="11"/>
  <c r="J6" i="11"/>
  <c r="J10" i="11"/>
  <c r="J14" i="11"/>
  <c r="J18" i="11"/>
  <c r="N20" i="5" l="1"/>
  <c r="N22" i="5"/>
  <c r="O4" i="11"/>
  <c r="O5" i="11"/>
  <c r="R19" i="5"/>
  <c r="W20" i="5" s="1"/>
  <c r="O18" i="11"/>
  <c r="O17" i="11"/>
  <c r="O15" i="11"/>
  <c r="O12" i="11"/>
  <c r="O14" i="11"/>
  <c r="O13" i="11"/>
  <c r="O11" i="11"/>
  <c r="O8" i="11"/>
  <c r="O6" i="11"/>
  <c r="O19" i="11"/>
  <c r="O16" i="11"/>
  <c r="O10" i="11"/>
  <c r="O9" i="11"/>
  <c r="O7" i="11"/>
  <c r="N21" i="5"/>
  <c r="J20" i="11"/>
  <c r="O20" i="11" l="1"/>
  <c r="W22" i="5"/>
  <c r="W21" i="5"/>
  <c r="N19" i="5"/>
  <c r="W19" i="5" l="1"/>
</calcChain>
</file>

<file path=xl/sharedStrings.xml><?xml version="1.0" encoding="utf-8"?>
<sst xmlns="http://schemas.openxmlformats.org/spreadsheetml/2006/main" count="204" uniqueCount="157">
  <si>
    <t>datum přijetí:</t>
  </si>
  <si>
    <t>číslo jednací:</t>
  </si>
  <si>
    <t>1. ZÁKLADNÍ ÚDAJE</t>
  </si>
  <si>
    <t>Název projektu</t>
  </si>
  <si>
    <t>Smlouva:</t>
  </si>
  <si>
    <t>číslo smlouvy</t>
  </si>
  <si>
    <t>výše poskytnuté dotace</t>
  </si>
  <si>
    <t>výše vyčerpané dotace</t>
  </si>
  <si>
    <t>vrácená částka dotace</t>
  </si>
  <si>
    <t>Celkové shrnutí/vyhodnocení realizace projektu včetně odůvodnění nevyčerpané částky:</t>
  </si>
  <si>
    <t>max. 2000 znaků:</t>
  </si>
  <si>
    <t>Shrnutí finančního zajištění projektu</t>
  </si>
  <si>
    <t>dle schváleného projektu</t>
  </si>
  <si>
    <t>dle závěrečného vyúčtování</t>
  </si>
  <si>
    <t>v Kč</t>
  </si>
  <si>
    <t>v %</t>
  </si>
  <si>
    <t>Kontaktní osoba projektu:</t>
  </si>
  <si>
    <t>jméno, příjmení, titul</t>
  </si>
  <si>
    <t>funkce</t>
  </si>
  <si>
    <t>telefon</t>
  </si>
  <si>
    <t>email</t>
  </si>
  <si>
    <t>2. PŘÍJEMCE DOTACE</t>
  </si>
  <si>
    <t>forma právní subjektivity</t>
  </si>
  <si>
    <t>IČO</t>
  </si>
  <si>
    <t>DIČ</t>
  </si>
  <si>
    <t>adresa sídla</t>
  </si>
  <si>
    <t>ID datové schránky</t>
  </si>
  <si>
    <t>www</t>
  </si>
  <si>
    <t>Identifikace vlastnické struktury příjemce: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</si>
  <si>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</si>
  <si>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</si>
  <si>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</si>
  <si>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</si>
  <si>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</si>
  <si>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jiné:</t>
  </si>
  <si>
    <t>3. ZPRÁVA O REALIZACI PROJEKTU</t>
  </si>
  <si>
    <t>název projektu</t>
  </si>
  <si>
    <r>
      <rPr>
        <b/>
        <sz val="7"/>
        <color theme="1"/>
        <rFont val="Tahoma"/>
        <family val="2"/>
        <charset val="238"/>
      </rPr>
      <t>aktualizace žádosti</t>
    </r>
    <r>
      <rPr>
        <sz val="7"/>
        <color theme="1"/>
        <rFont val="Tahoma"/>
        <family val="2"/>
        <charset val="238"/>
      </rPr>
      <t xml:space="preserve"> před podpisem smlouvy</t>
    </r>
  </si>
  <si>
    <t>ne</t>
  </si>
  <si>
    <t>ano</t>
  </si>
  <si>
    <r>
      <rPr>
        <b/>
        <sz val="7"/>
        <color theme="1"/>
        <rFont val="Tahoma"/>
        <family val="2"/>
        <charset val="238"/>
      </rPr>
      <t>schválené změny</t>
    </r>
    <r>
      <rPr>
        <sz val="7"/>
        <color theme="1"/>
        <rFont val="Tahoma"/>
        <family val="2"/>
        <charset val="238"/>
      </rPr>
      <t xml:space="preserve"> projektu během realizace</t>
    </r>
  </si>
  <si>
    <r>
      <rPr>
        <b/>
        <sz val="7"/>
        <color theme="1"/>
        <rFont val="Tahoma"/>
        <family val="2"/>
        <charset val="238"/>
      </rPr>
      <t>neschválené</t>
    </r>
    <r>
      <rPr>
        <sz val="7"/>
        <color theme="1"/>
        <rFont val="Tahoma"/>
        <family val="2"/>
        <charset val="238"/>
      </rPr>
      <t xml:space="preserve"> </t>
    </r>
    <r>
      <rPr>
        <b/>
        <sz val="7"/>
        <color theme="1"/>
        <rFont val="Tahoma"/>
        <family val="2"/>
        <charset val="238"/>
      </rPr>
      <t>změny</t>
    </r>
    <r>
      <rPr>
        <sz val="7"/>
        <color theme="1"/>
        <rFont val="Tahoma"/>
        <family val="2"/>
        <charset val="238"/>
      </rPr>
      <t xml:space="preserve"> projektu během realizace</t>
    </r>
  </si>
  <si>
    <t>doba realizace</t>
  </si>
  <si>
    <t>Vyhodnocení naplnění cíle projektu včetně změn</t>
  </si>
  <si>
    <t>max 2000 znaků:</t>
  </si>
  <si>
    <t>Popis realizovaných aktivit včetně změn</t>
  </si>
  <si>
    <t>název aktivity č. 1</t>
  </si>
  <si>
    <t>popis realizace</t>
  </si>
  <si>
    <t>max 1500 znaků:</t>
  </si>
  <si>
    <t>název aktivity č. 2</t>
  </si>
  <si>
    <t>název aktivity č. 3</t>
  </si>
  <si>
    <t>název aktivity č. 4</t>
  </si>
  <si>
    <t>max 1000 znaků:</t>
  </si>
  <si>
    <t xml:space="preserve">ZDROJE FINANCOVÁNÍ
(výnosy)
</t>
  </si>
  <si>
    <t>předpokládané výnosy dle schváleného projektu</t>
  </si>
  <si>
    <t>skutečné výnosy 
dle závěrečného vyúčtování</t>
  </si>
  <si>
    <t>výše v Kč</t>
  </si>
  <si>
    <t>%</t>
  </si>
  <si>
    <t>komentář</t>
  </si>
  <si>
    <t xml:space="preserve">Jiný odbor MMB </t>
  </si>
  <si>
    <t xml:space="preserve">Úřady městských částí </t>
  </si>
  <si>
    <t>Jiná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</si>
  <si>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</si>
  <si>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</si>
  <si>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</si>
  <si>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</si>
  <si>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</si>
  <si>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</si>
  <si>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</si>
  <si>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</si>
  <si>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</si>
  <si>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</si>
  <si>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</si>
  <si>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</si>
  <si>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(náklady - výnosy)</t>
  </si>
  <si>
    <t>Popis a odůvodnění změn ve finančím zajištění projektu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</si>
  <si>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</si>
  <si>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</si>
  <si>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</si>
  <si>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</si>
  <si>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</si>
  <si>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t>Příjemce</t>
  </si>
  <si>
    <t>kofinancování z jiných zdrojů SMB</t>
  </si>
  <si>
    <t>kofinancování mimo zdroje SMB</t>
  </si>
  <si>
    <t>kontaktní brněnská adresa</t>
  </si>
  <si>
    <t>od:</t>
  </si>
  <si>
    <t>do:</t>
  </si>
  <si>
    <t>Jiný dotační titul OSP MMB</t>
  </si>
  <si>
    <t>příjemce</t>
  </si>
  <si>
    <t>Časový harmonogram realizovaných aktivit včetně změn oproti původnímu nastavení</t>
  </si>
  <si>
    <t>celkový rozpočet projektu</t>
  </si>
  <si>
    <t>DOTAČNÍ TITUL</t>
  </si>
  <si>
    <t>ZKRATKY: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</si>
  <si>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</si>
  <si>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</si>
  <si>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</si>
  <si>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</si>
  <si>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</si>
  <si>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</si>
  <si>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</si>
  <si>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</si>
  <si>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</si>
  <si>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</si>
  <si>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</si>
  <si>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</si>
  <si>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</si>
  <si>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</si>
  <si>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</si>
  <si>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</si>
  <si>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</si>
  <si>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</si>
  <si>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</si>
  <si>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</si>
  <si>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</si>
  <si>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</si>
  <si>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t>PROGRAM VI - Obnova materiálně technického vybavení</t>
  </si>
  <si>
    <t>místo/a realizace</t>
  </si>
  <si>
    <t>Vyhodnocení přínosu (dopadu) realizovaného projektu včetně změn</t>
  </si>
  <si>
    <t>SHRNUTÍ ROZPOČTU</t>
  </si>
  <si>
    <t>z celkového rozpočtu</t>
  </si>
  <si>
    <t xml:space="preserve">     z toho INVESTIČNÍ náklady</t>
  </si>
  <si>
    <t>z požadované dotace</t>
  </si>
  <si>
    <t xml:space="preserve">     z toho NEINVESTIČNÍ náklady</t>
  </si>
  <si>
    <t xml:space="preserve">     z toho SPOTŘEBNÍ MATERIÁL</t>
  </si>
  <si>
    <t>1. Investiční náklady</t>
  </si>
  <si>
    <t>jednotka</t>
  </si>
  <si>
    <t>jednotková cena v Kč</t>
  </si>
  <si>
    <t xml:space="preserve">počet jednotek </t>
  </si>
  <si>
    <t>2. Neinvestiční náklady</t>
  </si>
  <si>
    <t>3. Spotřební materiál (neinvestiční náklady)</t>
  </si>
  <si>
    <t>4. Služby (neinvestiční náklady)</t>
  </si>
  <si>
    <t>Doplnění/komentář k rozpočtu</t>
  </si>
  <si>
    <t>4. ROZPOČET</t>
  </si>
  <si>
    <t xml:space="preserve">5. FINANČNÍ ZAJIŠTĚNÍ PROJEKTU </t>
  </si>
  <si>
    <t xml:space="preserve">6. DALŠÍ KOMENTÁŘE </t>
  </si>
  <si>
    <t>7. POVINNÉ PŘÍLOHY</t>
  </si>
  <si>
    <t>8. NEPOVINNÉ PŘÍLOHY</t>
  </si>
  <si>
    <t>9. OSOBNÍ ÚDAJE</t>
  </si>
  <si>
    <t>10. PODPIS ZÁVĚREČNÉ ZPRÁVY</t>
  </si>
  <si>
    <t xml:space="preserve">2. inventární karty evidence majetku </t>
  </si>
  <si>
    <t>3. soupis drobného majetku</t>
  </si>
  <si>
    <t>5. podklady prokazující plnění publicity (více uvedeno ve smlouvě o poskytnutí dotace)</t>
  </si>
  <si>
    <t>4. kopie dokladů prokazující využití dotace v souladu se smlouvou včetně věcného soupisu jednotlivých položek vynaložených nákladů (více uvedeno ve smlouvě o poskytnutí dotace)</t>
  </si>
  <si>
    <t>Zajištění udržitelnosti výstupů a cíle projektu po dobu 5 let od jeho ukončení</t>
  </si>
  <si>
    <t>Zajištění povinnosti zveřejnění informace o podpoře projektu dotací z rozpočtu města Brna (publicita)</t>
  </si>
  <si>
    <r>
      <rPr>
        <b/>
        <sz val="12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dotace z rozpočtu statutárního města Brna na rok 2025-2026</t>
    </r>
  </si>
  <si>
    <t>Osoba oprávněná jednat jménem příjemce je odpovědná za pravdivost, správnost a kompletnost Závěrečné zprávy o čerpání dotace z rozpočtu statutárního města Brna na rok 2025-2026 včetně povinných (případně nepovinných) příloh a svým podpisem tuto skutečnost potvrzuje.</t>
  </si>
  <si>
    <t>ROZPOČET CELKEM
(skutečné náklady 
dle závěrečného vyúčtování)</t>
  </si>
  <si>
    <t>UHRAZENO z dotace    OSP MMB</t>
  </si>
  <si>
    <t>UHRAZENO z dotace OSP MMB PROGRAM VI</t>
  </si>
  <si>
    <t xml:space="preserve">
upřesnění položky hrazené z dotace</t>
  </si>
  <si>
    <t>1. účetní kniha dotace (tj. výsledovka dokladově)</t>
  </si>
  <si>
    <r>
      <t xml:space="preserve">6. písemné oprávnění pro zmocněnou osobu (plná moc nebo jiný dokument) v případě, že zastupuje statutárního zástupce při podání závěrečné zprávy; písemné oprávnění se nedokládá v případě, kdy už bylo doloženo při podání žádosti, podpisu smlouvy, aktualizaci nebo změně a je platné věcně i časově i pro podání závěrečné zprávy </t>
    </r>
    <r>
      <rPr>
        <i/>
        <sz val="7"/>
        <color theme="1"/>
        <rFont val="Tahoma"/>
        <family val="2"/>
        <charset val="238"/>
      </rPr>
      <t>(prostá kopie)</t>
    </r>
  </si>
  <si>
    <t>skutečné celkové náklady projektu</t>
  </si>
  <si>
    <t>skutečné celkové náklady projektu 
v Kč</t>
  </si>
  <si>
    <t>vrácená částka investiční dotace (viz smlouva)</t>
  </si>
  <si>
    <t>vrácená částka neinvestiční dotace (viz smlouva)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</si>
</sst>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_ ;[Red]\-#,##0\ 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b/>
      <sz val="9"/>
      <name val="Tahoma"/>
      <family val="2"/>
      <charset val="238"/>
    </font>
    <font>
      <sz val="7"/>
      <color theme="0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6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rgb="FFFF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theme="0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10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theme="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0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theme="0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theme="0"/>
      </top>
      <bottom style="hair">
        <color theme="0"/>
      </bottom>
      <diagonal/>
    </border>
    <border>
      <left style="hair">
        <color indexed="64"/>
      </left>
      <right style="hair">
        <color indexed="64"/>
      </right>
      <top style="hair">
        <color theme="0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/>
      <diagonal/>
    </border>
    <border>
      <left style="hair">
        <color theme="0"/>
      </left>
      <right style="hair">
        <color indexed="64"/>
      </right>
      <top style="thin">
        <color theme="0"/>
      </top>
      <bottom style="hair">
        <color theme="0"/>
      </bottom>
      <diagonal/>
    </border>
    <border>
      <left style="hair">
        <color indexed="64"/>
      </left>
      <right style="medium">
        <color rgb="FFFF0000"/>
      </right>
      <top style="thin">
        <color theme="0"/>
      </top>
      <bottom style="hair">
        <color theme="0"/>
      </bottom>
      <diagonal/>
    </border>
    <border>
      <left style="hair">
        <color indexed="64"/>
      </left>
      <right/>
      <top style="hair">
        <color theme="0"/>
      </top>
      <bottom style="medium">
        <color indexed="64"/>
      </bottom>
      <diagonal/>
    </border>
    <border>
      <left style="thin">
        <color theme="0"/>
      </left>
      <right style="hair">
        <color indexed="64"/>
      </right>
      <top style="hair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22" fillId="0" borderId="0" applyNumberFormat="0" applyFill="0" applyBorder="0" applyAlignment="0" applyProtection="0"/>
  </cellStyleXfs>
  <cellXfs count="505">
    <xf numFmtId="0" fontId="0" fillId="0" borderId="0" xfId="0"/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49" fontId="3" fillId="0" borderId="1" xfId="0" applyNumberFormat="1" applyFont="1" applyBorder="1" applyAlignment="1">
      <alignment vertical="center"/>
    </xf>
    <xf numFmtId="0" fontId="9" fillId="8" borderId="35" xfId="0" applyFont="1" applyFill="1" applyBorder="1" applyAlignment="1">
      <alignment vertical="center"/>
    </xf>
    <xf numFmtId="0" fontId="9" fillId="8" borderId="36" xfId="0" applyFont="1" applyFill="1" applyBorder="1" applyAlignment="1">
      <alignment vertical="center"/>
    </xf>
    <xf numFmtId="0" fontId="9" fillId="8" borderId="46" xfId="0" applyFont="1" applyFill="1" applyBorder="1" applyAlignment="1">
      <alignment vertical="center"/>
    </xf>
    <xf numFmtId="0" fontId="9" fillId="8" borderId="50" xfId="0" applyFont="1" applyFill="1" applyBorder="1" applyAlignment="1">
      <alignment vertical="center"/>
    </xf>
    <xf numFmtId="0" fontId="6" fillId="8" borderId="47" xfId="0" applyFont="1" applyFill="1" applyBorder="1" applyAlignment="1">
      <alignment horizontal="right" vertical="center"/>
    </xf>
    <xf numFmtId="0" fontId="6" fillId="8" borderId="50" xfId="0" applyFont="1" applyFill="1" applyBorder="1" applyAlignment="1">
      <alignment vertical="center"/>
    </xf>
    <xf numFmtId="0" fontId="6" fillId="8" borderId="37" xfId="0" applyFont="1" applyFill="1" applyBorder="1" applyAlignment="1">
      <alignment horizontal="right" vertical="center"/>
    </xf>
    <xf numFmtId="0" fontId="9" fillId="8" borderId="62" xfId="0" applyFont="1" applyFill="1" applyBorder="1" applyAlignment="1">
      <alignment vertical="center"/>
    </xf>
    <xf numFmtId="0" fontId="9" fillId="8" borderId="55" xfId="0" applyFont="1" applyFill="1" applyBorder="1" applyAlignment="1">
      <alignment vertical="center"/>
    </xf>
    <xf numFmtId="0" fontId="6" fillId="8" borderId="56" xfId="0" applyFont="1" applyFill="1" applyBorder="1" applyAlignment="1">
      <alignment horizontal="right" vertical="center"/>
    </xf>
    <xf numFmtId="0" fontId="24" fillId="0" borderId="75" xfId="0" applyFont="1" applyBorder="1"/>
    <xf numFmtId="0" fontId="0" fillId="0" borderId="75" xfId="0" applyBorder="1"/>
    <xf numFmtId="0" fontId="9" fillId="10" borderId="36" xfId="0" applyFont="1" applyFill="1" applyBorder="1" applyAlignment="1">
      <alignment vertical="center"/>
    </xf>
    <xf numFmtId="0" fontId="6" fillId="10" borderId="37" xfId="0" applyFont="1" applyFill="1" applyBorder="1" applyAlignment="1">
      <alignment horizontal="right" vertical="center"/>
    </xf>
    <xf numFmtId="0" fontId="3" fillId="10" borderId="36" xfId="0" applyFont="1" applyFill="1" applyBorder="1"/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3" fillId="0" borderId="50" xfId="0" applyFont="1" applyBorder="1" applyAlignment="1">
      <alignment vertical="center"/>
    </xf>
    <xf numFmtId="0" fontId="9" fillId="10" borderId="46" xfId="0" applyFont="1" applyFill="1" applyBorder="1" applyAlignment="1">
      <alignment vertical="center"/>
    </xf>
    <xf numFmtId="0" fontId="9" fillId="10" borderId="50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5" borderId="3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left" vertical="center"/>
    </xf>
    <xf numFmtId="4" fontId="3" fillId="5" borderId="69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0" fontId="3" fillId="5" borderId="2" xfId="0" applyNumberFormat="1" applyFont="1" applyFill="1" applyBorder="1" applyAlignment="1">
      <alignment horizontal="center" vertical="center"/>
    </xf>
    <xf numFmtId="10" fontId="3" fillId="5" borderId="3" xfId="0" applyNumberFormat="1" applyFont="1" applyFill="1" applyBorder="1" applyAlignment="1">
      <alignment horizontal="center" vertical="center"/>
    </xf>
    <xf numFmtId="10" fontId="3" fillId="5" borderId="25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right" vertical="center"/>
    </xf>
    <xf numFmtId="0" fontId="3" fillId="5" borderId="3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65" xfId="0" applyFont="1" applyFill="1" applyBorder="1" applyAlignment="1">
      <alignment horizontal="left" vertical="center"/>
    </xf>
    <xf numFmtId="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left"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63" xfId="0" applyFont="1" applyFill="1" applyBorder="1" applyAlignment="1">
      <alignment horizontal="left" vertical="center"/>
    </xf>
    <xf numFmtId="0" fontId="13" fillId="7" borderId="20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64" xfId="0" applyFont="1" applyFill="1" applyBorder="1" applyAlignment="1">
      <alignment horizontal="left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10" fontId="7" fillId="5" borderId="28" xfId="0" applyNumberFormat="1" applyFont="1" applyFill="1" applyBorder="1" applyAlignment="1">
      <alignment horizontal="center" vertical="center"/>
    </xf>
    <xf numFmtId="10" fontId="7" fillId="5" borderId="5" xfId="0" applyNumberFormat="1" applyFont="1" applyFill="1" applyBorder="1" applyAlignment="1">
      <alignment horizontal="center" vertical="center"/>
    </xf>
    <xf numFmtId="10" fontId="7" fillId="5" borderId="68" xfId="0" applyNumberFormat="1" applyFont="1" applyFill="1" applyBorder="1" applyAlignment="1">
      <alignment horizontal="center" vertical="center"/>
    </xf>
    <xf numFmtId="10" fontId="7" fillId="5" borderId="30" xfId="0" applyNumberFormat="1" applyFont="1" applyFill="1" applyBorder="1" applyAlignment="1">
      <alignment horizontal="center" vertical="center"/>
    </xf>
    <xf numFmtId="10" fontId="7" fillId="5" borderId="8" xfId="0" applyNumberFormat="1" applyFont="1" applyFill="1" applyBorder="1" applyAlignment="1">
      <alignment horizontal="center" vertical="center"/>
    </xf>
    <xf numFmtId="10" fontId="7" fillId="5" borderId="45" xfId="0" applyNumberFormat="1" applyFont="1" applyFill="1" applyBorder="1" applyAlignment="1">
      <alignment horizontal="center" vertical="center"/>
    </xf>
    <xf numFmtId="0" fontId="7" fillId="3" borderId="62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left" vertical="center" wrapText="1"/>
    </xf>
    <xf numFmtId="0" fontId="7" fillId="3" borderId="53" xfId="0" applyFont="1" applyFill="1" applyBorder="1" applyAlignment="1">
      <alignment horizontal="left" vertical="center" wrapText="1"/>
    </xf>
    <xf numFmtId="0" fontId="13" fillId="7" borderId="67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10" fontId="3" fillId="5" borderId="28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4" fontId="6" fillId="8" borderId="73" xfId="0" applyNumberFormat="1" applyFont="1" applyFill="1" applyBorder="1" applyAlignment="1">
      <alignment horizontal="center" vertical="center"/>
    </xf>
    <xf numFmtId="4" fontId="6" fillId="8" borderId="0" xfId="0" applyNumberFormat="1" applyFont="1" applyFill="1" applyAlignment="1">
      <alignment horizontal="center" vertical="center"/>
    </xf>
    <xf numFmtId="4" fontId="6" fillId="8" borderId="42" xfId="0" applyNumberFormat="1" applyFont="1" applyFill="1" applyBorder="1" applyAlignment="1">
      <alignment horizontal="center" vertical="center"/>
    </xf>
    <xf numFmtId="10" fontId="6" fillId="8" borderId="72" xfId="0" applyNumberFormat="1" applyFont="1" applyFill="1" applyBorder="1" applyAlignment="1">
      <alignment horizontal="center" vertical="center"/>
    </xf>
    <xf numFmtId="10" fontId="6" fillId="8" borderId="0" xfId="0" applyNumberFormat="1" applyFont="1" applyFill="1" applyAlignment="1">
      <alignment horizontal="center" vertical="center"/>
    </xf>
    <xf numFmtId="10" fontId="6" fillId="8" borderId="7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12" fillId="0" borderId="15" xfId="2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4" fontId="3" fillId="5" borderId="40" xfId="0" applyNumberFormat="1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10" fontId="3" fillId="5" borderId="49" xfId="0" applyNumberFormat="1" applyFont="1" applyFill="1" applyBorder="1" applyAlignment="1">
      <alignment horizontal="center" vertical="center"/>
    </xf>
    <xf numFmtId="10" fontId="3" fillId="5" borderId="40" xfId="0" applyNumberFormat="1" applyFont="1" applyFill="1" applyBorder="1" applyAlignment="1">
      <alignment horizontal="center" vertical="center"/>
    </xf>
    <xf numFmtId="10" fontId="3" fillId="5" borderId="66" xfId="0" applyNumberFormat="1" applyFont="1" applyFill="1" applyBorder="1" applyAlignment="1">
      <alignment horizontal="center" vertical="center"/>
    </xf>
    <xf numFmtId="10" fontId="3" fillId="5" borderId="41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5" borderId="39" xfId="0" applyFont="1" applyFill="1" applyBorder="1" applyAlignment="1">
      <alignment horizontal="lef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66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20" fillId="7" borderId="35" xfId="0" applyFont="1" applyFill="1" applyBorder="1" applyAlignment="1">
      <alignment horizontal="center" vertical="center" wrapText="1"/>
    </xf>
    <xf numFmtId="0" fontId="20" fillId="7" borderId="36" xfId="0" applyFont="1" applyFill="1" applyBorder="1" applyAlignment="1">
      <alignment horizontal="center" vertical="center"/>
    </xf>
    <xf numFmtId="0" fontId="20" fillId="7" borderId="37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left" vertical="center"/>
    </xf>
    <xf numFmtId="0" fontId="9" fillId="8" borderId="12" xfId="0" applyFont="1" applyFill="1" applyBorder="1" applyAlignment="1">
      <alignment horizontal="left" vertical="center"/>
    </xf>
    <xf numFmtId="0" fontId="9" fillId="8" borderId="13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9" fillId="8" borderId="35" xfId="0" applyFont="1" applyFill="1" applyBorder="1" applyAlignment="1">
      <alignment horizontal="left" vertical="center"/>
    </xf>
    <xf numFmtId="0" fontId="9" fillId="8" borderId="36" xfId="0" applyFont="1" applyFill="1" applyBorder="1" applyAlignment="1">
      <alignment horizontal="left" vertical="center"/>
    </xf>
    <xf numFmtId="0" fontId="23" fillId="3" borderId="36" xfId="0" applyFont="1" applyFill="1" applyBorder="1" applyAlignment="1">
      <alignment horizontal="left" vertical="center"/>
    </xf>
    <xf numFmtId="0" fontId="23" fillId="3" borderId="37" xfId="0" applyFont="1" applyFill="1" applyBorder="1" applyAlignment="1">
      <alignment horizontal="left" vertical="center"/>
    </xf>
    <xf numFmtId="10" fontId="6" fillId="8" borderId="28" xfId="0" applyNumberFormat="1" applyFont="1" applyFill="1" applyBorder="1" applyAlignment="1">
      <alignment horizontal="center" vertical="center"/>
    </xf>
    <xf numFmtId="10" fontId="6" fillId="8" borderId="5" xfId="0" applyNumberFormat="1" applyFont="1" applyFill="1" applyBorder="1" applyAlignment="1">
      <alignment horizontal="center" vertical="center"/>
    </xf>
    <xf numFmtId="10" fontId="6" fillId="8" borderId="43" xfId="0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43" xfId="0" applyNumberFormat="1" applyFont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center"/>
    </xf>
    <xf numFmtId="164" fontId="3" fillId="5" borderId="43" xfId="0" applyNumberFormat="1" applyFont="1" applyFill="1" applyBorder="1" applyAlignment="1">
      <alignment horizontal="left" vertical="center"/>
    </xf>
    <xf numFmtId="0" fontId="3" fillId="5" borderId="44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164" fontId="3" fillId="5" borderId="25" xfId="0" applyNumberFormat="1" applyFont="1" applyFill="1" applyBorder="1" applyAlignment="1">
      <alignment horizontal="left" vertical="center"/>
    </xf>
    <xf numFmtId="0" fontId="13" fillId="7" borderId="64" xfId="0" applyFont="1" applyFill="1" applyBorder="1" applyAlignment="1">
      <alignment horizontal="center" vertical="center"/>
    </xf>
    <xf numFmtId="0" fontId="7" fillId="5" borderId="65" xfId="0" applyFont="1" applyFill="1" applyBorder="1" applyAlignment="1">
      <alignment horizontal="left" vertical="center"/>
    </xf>
    <xf numFmtId="0" fontId="6" fillId="8" borderId="44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68" xfId="0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horizontal="center" vertical="center"/>
    </xf>
    <xf numFmtId="0" fontId="13" fillId="7" borderId="53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52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7" fillId="5" borderId="26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49" fontId="12" fillId="0" borderId="15" xfId="2" applyNumberFormat="1" applyFont="1" applyBorder="1" applyAlignment="1">
      <alignment horizontal="left" vertical="center"/>
    </xf>
    <xf numFmtId="49" fontId="12" fillId="0" borderId="15" xfId="0" applyNumberFormat="1" applyFont="1" applyBorder="1" applyAlignment="1">
      <alignment horizontal="left" vertical="center"/>
    </xf>
    <xf numFmtId="49" fontId="12" fillId="0" borderId="16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left" vertical="center"/>
    </xf>
    <xf numFmtId="0" fontId="3" fillId="5" borderId="20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49" fontId="3" fillId="0" borderId="7" xfId="0" applyNumberFormat="1" applyFont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49" fontId="12" fillId="0" borderId="1" xfId="2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/>
    </xf>
    <xf numFmtId="49" fontId="12" fillId="0" borderId="21" xfId="0" applyNumberFormat="1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27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left" vertical="center"/>
    </xf>
    <xf numFmtId="49" fontId="12" fillId="0" borderId="1" xfId="2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2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left"/>
    </xf>
    <xf numFmtId="49" fontId="12" fillId="0" borderId="15" xfId="2" applyNumberFormat="1" applyFont="1" applyBorder="1" applyAlignment="1">
      <alignment horizontal="left"/>
    </xf>
    <xf numFmtId="49" fontId="12" fillId="0" borderId="15" xfId="0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left"/>
    </xf>
    <xf numFmtId="0" fontId="7" fillId="3" borderId="24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38" xfId="0" applyFont="1" applyFill="1" applyBorder="1" applyAlignment="1">
      <alignment horizontal="left"/>
    </xf>
    <xf numFmtId="0" fontId="7" fillId="3" borderId="62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53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7" fillId="4" borderId="20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5" borderId="3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25" xfId="0" applyNumberFormat="1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0" xfId="0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right" vertical="center" wrapText="1"/>
    </xf>
    <xf numFmtId="49" fontId="3" fillId="0" borderId="70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0" fontId="3" fillId="5" borderId="10" xfId="0" applyFont="1" applyFill="1" applyBorder="1" applyAlignment="1">
      <alignment horizontal="right" vertical="center" wrapText="1"/>
    </xf>
    <xf numFmtId="49" fontId="3" fillId="0" borderId="71" xfId="0" applyNumberFormat="1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5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0" fontId="18" fillId="2" borderId="2" xfId="0" applyNumberFormat="1" applyFont="1" applyFill="1" applyBorder="1" applyAlignment="1">
      <alignment horizontal="center" vertical="center"/>
    </xf>
    <xf numFmtId="10" fontId="18" fillId="2" borderId="59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9" fontId="3" fillId="0" borderId="49" xfId="0" applyNumberFormat="1" applyFont="1" applyBorder="1" applyAlignment="1">
      <alignment horizontal="center" vertical="center" wrapText="1"/>
    </xf>
    <xf numFmtId="49" fontId="3" fillId="0" borderId="40" xfId="0" applyNumberFormat="1" applyFont="1" applyBorder="1" applyAlignment="1">
      <alignment horizontal="center" vertical="center" wrapText="1"/>
    </xf>
    <xf numFmtId="49" fontId="3" fillId="0" borderId="48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49" xfId="0" applyNumberFormat="1" applyFont="1" applyFill="1" applyBorder="1" applyAlignment="1">
      <alignment horizontal="center" vertical="center" wrapText="1"/>
    </xf>
    <xf numFmtId="3" fontId="3" fillId="0" borderId="80" xfId="0" applyNumberFormat="1" applyFont="1" applyBorder="1" applyAlignment="1">
      <alignment horizontal="center" vertical="center" wrapText="1"/>
    </xf>
    <xf numFmtId="3" fontId="3" fillId="0" borderId="81" xfId="0" applyNumberFormat="1" applyFont="1" applyBorder="1" applyAlignment="1">
      <alignment horizontal="center" vertical="center" wrapText="1"/>
    </xf>
    <xf numFmtId="10" fontId="18" fillId="2" borderId="82" xfId="0" applyNumberFormat="1" applyFont="1" applyFill="1" applyBorder="1" applyAlignment="1">
      <alignment horizontal="center" vertical="center" wrapText="1"/>
    </xf>
    <xf numFmtId="10" fontId="18" fillId="2" borderId="83" xfId="0" applyNumberFormat="1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25" fillId="11" borderId="20" xfId="0" applyFont="1" applyFill="1" applyBorder="1" applyAlignment="1">
      <alignment horizontal="left" vertical="center"/>
    </xf>
    <xf numFmtId="0" fontId="25" fillId="11" borderId="1" xfId="0" applyFont="1" applyFill="1" applyBorder="1" applyAlignment="1">
      <alignment horizontal="left" vertical="center"/>
    </xf>
    <xf numFmtId="49" fontId="7" fillId="11" borderId="1" xfId="0" applyNumberFormat="1" applyFont="1" applyFill="1" applyBorder="1" applyAlignment="1">
      <alignment horizontal="center" vertical="center" wrapText="1"/>
    </xf>
    <xf numFmtId="3" fontId="7" fillId="11" borderId="1" xfId="0" applyNumberFormat="1" applyFont="1" applyFill="1" applyBorder="1" applyAlignment="1">
      <alignment horizontal="center" vertical="center" wrapText="1"/>
    </xf>
    <xf numFmtId="3" fontId="7" fillId="11" borderId="2" xfId="0" applyNumberFormat="1" applyFont="1" applyFill="1" applyBorder="1" applyAlignment="1">
      <alignment horizontal="center" vertical="center" wrapText="1"/>
    </xf>
    <xf numFmtId="3" fontId="7" fillId="11" borderId="20" xfId="0" applyNumberFormat="1" applyFont="1" applyFill="1" applyBorder="1" applyAlignment="1">
      <alignment horizontal="center" vertical="center" wrapText="1"/>
    </xf>
    <xf numFmtId="3" fontId="7" fillId="11" borderId="51" xfId="0" applyNumberFormat="1" applyFont="1" applyFill="1" applyBorder="1" applyAlignment="1">
      <alignment horizontal="center" vertical="center" wrapText="1"/>
    </xf>
    <xf numFmtId="10" fontId="17" fillId="11" borderId="2" xfId="0" applyNumberFormat="1" applyFont="1" applyFill="1" applyBorder="1" applyAlignment="1">
      <alignment horizontal="center" vertical="center"/>
    </xf>
    <xf numFmtId="10" fontId="17" fillId="11" borderId="59" xfId="0" applyNumberFormat="1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left" vertical="center" wrapText="1"/>
    </xf>
    <xf numFmtId="0" fontId="25" fillId="11" borderId="1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3" fontId="3" fillId="0" borderId="7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25" fillId="11" borderId="34" xfId="0" applyFont="1" applyFill="1" applyBorder="1" applyAlignment="1">
      <alignment horizontal="left" vertical="center"/>
    </xf>
    <xf numFmtId="0" fontId="25" fillId="11" borderId="3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3" fontId="7" fillId="11" borderId="34" xfId="0" applyNumberFormat="1" applyFont="1" applyFill="1" applyBorder="1" applyAlignment="1">
      <alignment horizontal="center" vertical="center" wrapText="1"/>
    </xf>
    <xf numFmtId="3" fontId="7" fillId="11" borderId="3" xfId="0" applyNumberFormat="1" applyFont="1" applyFill="1" applyBorder="1" applyAlignment="1">
      <alignment horizontal="center" vertical="center" wrapText="1"/>
    </xf>
    <xf numFmtId="3" fontId="7" fillId="11" borderId="79" xfId="0" applyNumberFormat="1" applyFont="1" applyFill="1" applyBorder="1" applyAlignment="1">
      <alignment horizontal="center" vertical="center" wrapText="1"/>
    </xf>
    <xf numFmtId="3" fontId="7" fillId="11" borderId="4" xfId="0" applyNumberFormat="1" applyFont="1" applyFill="1" applyBorder="1" applyAlignment="1">
      <alignment horizontal="center" vertical="center" wrapText="1"/>
    </xf>
    <xf numFmtId="3" fontId="3" fillId="2" borderId="4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25" fillId="11" borderId="24" xfId="0" applyFont="1" applyFill="1" applyBorder="1" applyAlignment="1">
      <alignment horizontal="left" vertical="center" wrapText="1"/>
    </xf>
    <xf numFmtId="0" fontId="25" fillId="11" borderId="7" xfId="0" applyFont="1" applyFill="1" applyBorder="1" applyAlignment="1">
      <alignment horizontal="left" vertical="center" wrapText="1"/>
    </xf>
    <xf numFmtId="0" fontId="7" fillId="11" borderId="30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31" xfId="0" applyFont="1" applyFill="1" applyBorder="1" applyAlignment="1">
      <alignment horizontal="center" vertical="center"/>
    </xf>
    <xf numFmtId="0" fontId="7" fillId="11" borderId="30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 wrapText="1"/>
    </xf>
    <xf numFmtId="3" fontId="7" fillId="11" borderId="24" xfId="0" applyNumberFormat="1" applyFont="1" applyFill="1" applyBorder="1" applyAlignment="1">
      <alignment horizontal="center" vertical="center"/>
    </xf>
    <xf numFmtId="3" fontId="7" fillId="11" borderId="7" xfId="0" applyNumberFormat="1" applyFont="1" applyFill="1" applyBorder="1" applyAlignment="1">
      <alignment horizontal="center" vertical="center"/>
    </xf>
    <xf numFmtId="3" fontId="7" fillId="11" borderId="30" xfId="0" applyNumberFormat="1" applyFont="1" applyFill="1" applyBorder="1" applyAlignment="1">
      <alignment horizontal="center" vertical="center"/>
    </xf>
    <xf numFmtId="3" fontId="7" fillId="11" borderId="77" xfId="0" applyNumberFormat="1" applyFont="1" applyFill="1" applyBorder="1" applyAlignment="1">
      <alignment horizontal="center" vertical="center"/>
    </xf>
    <xf numFmtId="10" fontId="17" fillId="11" borderId="30" xfId="0" applyNumberFormat="1" applyFont="1" applyFill="1" applyBorder="1" applyAlignment="1">
      <alignment horizontal="center" vertical="center"/>
    </xf>
    <xf numFmtId="10" fontId="17" fillId="11" borderId="84" xfId="0" applyNumberFormat="1" applyFont="1" applyFill="1" applyBorder="1" applyAlignment="1">
      <alignment horizontal="center" vertical="center"/>
    </xf>
    <xf numFmtId="0" fontId="7" fillId="11" borderId="45" xfId="0" applyFont="1" applyFill="1" applyBorder="1" applyAlignment="1">
      <alignment horizontal="center" vertical="center" wrapText="1"/>
    </xf>
    <xf numFmtId="3" fontId="3" fillId="0" borderId="78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3" fillId="5" borderId="57" xfId="0" applyFont="1" applyFill="1" applyBorder="1" applyAlignment="1">
      <alignment horizontal="center"/>
    </xf>
    <xf numFmtId="0" fontId="25" fillId="5" borderId="11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5" fillId="5" borderId="52" xfId="0" applyFont="1" applyFill="1" applyBorder="1" applyAlignment="1">
      <alignment horizontal="center" vertical="center" wrapText="1"/>
    </xf>
    <xf numFmtId="0" fontId="25" fillId="5" borderId="26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6" fillId="10" borderId="88" xfId="0" applyFont="1" applyFill="1" applyBorder="1" applyAlignment="1">
      <alignment horizontal="center" vertical="center" wrapText="1"/>
    </xf>
    <xf numFmtId="0" fontId="26" fillId="10" borderId="22" xfId="0" applyFont="1" applyFill="1" applyBorder="1" applyAlignment="1">
      <alignment horizontal="center" vertical="center" wrapText="1"/>
    </xf>
    <xf numFmtId="0" fontId="26" fillId="10" borderId="92" xfId="0" applyFont="1" applyFill="1" applyBorder="1" applyAlignment="1">
      <alignment horizontal="center" vertical="center" wrapText="1"/>
    </xf>
    <xf numFmtId="0" fontId="27" fillId="5" borderId="50" xfId="0" applyFont="1" applyFill="1" applyBorder="1" applyAlignment="1">
      <alignment horizontal="center" vertical="center" wrapText="1"/>
    </xf>
    <xf numFmtId="0" fontId="27" fillId="5" borderId="47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3" xfId="0" applyFont="1" applyFill="1" applyBorder="1" applyAlignment="1">
      <alignment horizontal="center" vertical="center" wrapText="1"/>
    </xf>
    <xf numFmtId="0" fontId="27" fillId="5" borderId="57" xfId="0" applyFont="1" applyFill="1" applyBorder="1" applyAlignment="1">
      <alignment horizontal="center" vertical="center" wrapText="1"/>
    </xf>
    <xf numFmtId="0" fontId="27" fillId="5" borderId="58" xfId="0" applyFont="1" applyFill="1" applyBorder="1" applyAlignment="1">
      <alignment horizontal="center" vertical="center" wrapText="1"/>
    </xf>
    <xf numFmtId="0" fontId="6" fillId="10" borderId="89" xfId="0" applyFont="1" applyFill="1" applyBorder="1" applyAlignment="1">
      <alignment horizontal="center" vertical="center"/>
    </xf>
    <xf numFmtId="0" fontId="6" fillId="10" borderId="90" xfId="0" applyFont="1" applyFill="1" applyBorder="1" applyAlignment="1">
      <alignment horizontal="center" vertical="center"/>
    </xf>
    <xf numFmtId="0" fontId="6" fillId="10" borderId="91" xfId="0" applyFont="1" applyFill="1" applyBorder="1" applyAlignment="1">
      <alignment horizontal="center" vertical="center"/>
    </xf>
    <xf numFmtId="0" fontId="6" fillId="10" borderId="93" xfId="0" applyFont="1" applyFill="1" applyBorder="1" applyAlignment="1">
      <alignment horizontal="center" vertical="center"/>
    </xf>
    <xf numFmtId="0" fontId="6" fillId="10" borderId="94" xfId="0" applyFont="1" applyFill="1" applyBorder="1" applyAlignment="1">
      <alignment horizontal="center" vertical="center"/>
    </xf>
    <xf numFmtId="3" fontId="7" fillId="5" borderId="17" xfId="0" applyNumberFormat="1" applyFont="1" applyFill="1" applyBorder="1" applyAlignment="1">
      <alignment horizontal="center" vertical="center"/>
    </xf>
    <xf numFmtId="3" fontId="7" fillId="5" borderId="18" xfId="0" applyNumberFormat="1" applyFont="1" applyFill="1" applyBorder="1" applyAlignment="1">
      <alignment horizontal="center" vertical="center"/>
    </xf>
    <xf numFmtId="3" fontId="7" fillId="5" borderId="76" xfId="0" applyNumberFormat="1" applyFont="1" applyFill="1" applyBorder="1" applyAlignment="1">
      <alignment horizontal="center" vertical="center"/>
    </xf>
    <xf numFmtId="3" fontId="6" fillId="10" borderId="85" xfId="0" applyNumberFormat="1" applyFont="1" applyFill="1" applyBorder="1" applyAlignment="1">
      <alignment horizontal="center" vertical="center"/>
    </xf>
    <xf numFmtId="3" fontId="6" fillId="10" borderId="86" xfId="0" applyNumberFormat="1" applyFont="1" applyFill="1" applyBorder="1" applyAlignment="1">
      <alignment horizontal="center" vertical="center"/>
    </xf>
    <xf numFmtId="3" fontId="6" fillId="10" borderId="95" xfId="0" applyNumberFormat="1" applyFont="1" applyFill="1" applyBorder="1" applyAlignment="1">
      <alignment horizontal="center" vertical="center"/>
    </xf>
    <xf numFmtId="10" fontId="19" fillId="10" borderId="96" xfId="0" applyNumberFormat="1" applyFont="1" applyFill="1" applyBorder="1" applyAlignment="1">
      <alignment horizontal="center" vertical="center"/>
    </xf>
    <xf numFmtId="10" fontId="19" fillId="10" borderId="87" xfId="0" applyNumberFormat="1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left" vertical="center"/>
    </xf>
    <xf numFmtId="0" fontId="2" fillId="11" borderId="12" xfId="0" applyFont="1" applyFill="1" applyBorder="1" applyAlignment="1">
      <alignment horizontal="left" vertical="center"/>
    </xf>
    <xf numFmtId="0" fontId="2" fillId="11" borderId="12" xfId="0" applyFont="1" applyFill="1" applyBorder="1" applyAlignment="1">
      <alignment horizontal="center" vertical="center"/>
    </xf>
    <xf numFmtId="0" fontId="2" fillId="11" borderId="52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left" vertical="center"/>
    </xf>
    <xf numFmtId="3" fontId="25" fillId="5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0" fontId="27" fillId="5" borderId="1" xfId="0" applyNumberFormat="1" applyFont="1" applyFill="1" applyBorder="1" applyAlignment="1">
      <alignment horizontal="center" vertical="center"/>
    </xf>
    <xf numFmtId="10" fontId="27" fillId="5" borderId="2" xfId="0" applyNumberFormat="1" applyFont="1" applyFill="1" applyBorder="1" applyAlignment="1">
      <alignment horizontal="center" vertical="center"/>
    </xf>
    <xf numFmtId="0" fontId="26" fillId="10" borderId="20" xfId="0" applyFont="1" applyFill="1" applyBorder="1" applyAlignment="1">
      <alignment horizontal="left" vertical="center"/>
    </xf>
    <xf numFmtId="0" fontId="26" fillId="10" borderId="1" xfId="0" applyFont="1" applyFill="1" applyBorder="1" applyAlignment="1">
      <alignment horizontal="left" vertical="center"/>
    </xf>
    <xf numFmtId="3" fontId="26" fillId="10" borderId="1" xfId="0" applyNumberFormat="1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10" fontId="28" fillId="10" borderId="1" xfId="0" applyNumberFormat="1" applyFont="1" applyFill="1" applyBorder="1" applyAlignment="1">
      <alignment horizontal="center" vertical="center"/>
    </xf>
    <xf numFmtId="10" fontId="28" fillId="10" borderId="2" xfId="0" applyNumberFormat="1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left" vertical="center"/>
    </xf>
    <xf numFmtId="0" fontId="28" fillId="10" borderId="25" xfId="0" applyFont="1" applyFill="1" applyBorder="1" applyAlignment="1">
      <alignment horizontal="left" vertical="center"/>
    </xf>
    <xf numFmtId="0" fontId="27" fillId="5" borderId="20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left" vertical="center"/>
    </xf>
    <xf numFmtId="3" fontId="27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left" vertical="center"/>
    </xf>
    <xf numFmtId="0" fontId="27" fillId="5" borderId="15" xfId="0" applyFont="1" applyFill="1" applyBorder="1" applyAlignment="1">
      <alignment horizontal="left" vertical="center"/>
    </xf>
    <xf numFmtId="3" fontId="27" fillId="5" borderId="15" xfId="0" applyNumberFormat="1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10" fontId="27" fillId="5" borderId="15" xfId="0" applyNumberFormat="1" applyFont="1" applyFill="1" applyBorder="1" applyAlignment="1">
      <alignment horizontal="center" vertical="center"/>
    </xf>
    <xf numFmtId="10" fontId="27" fillId="5" borderId="49" xfId="0" applyNumberFormat="1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left"/>
    </xf>
    <xf numFmtId="0" fontId="27" fillId="5" borderId="25" xfId="0" applyFont="1" applyFill="1" applyBorder="1" applyAlignment="1">
      <alignment horizontal="left"/>
    </xf>
    <xf numFmtId="0" fontId="27" fillId="5" borderId="3" xfId="0" applyFont="1" applyFill="1" applyBorder="1" applyAlignment="1">
      <alignment horizontal="left" vertical="center"/>
    </xf>
    <xf numFmtId="0" fontId="27" fillId="5" borderId="25" xfId="0" applyFont="1" applyFill="1" applyBorder="1" applyAlignment="1">
      <alignment horizontal="left" vertical="center"/>
    </xf>
    <xf numFmtId="0" fontId="27" fillId="5" borderId="57" xfId="0" applyFont="1" applyFill="1" applyBorder="1" applyAlignment="1">
      <alignment horizontal="left" vertical="center"/>
    </xf>
    <xf numFmtId="0" fontId="27" fillId="5" borderId="58" xfId="0" applyFont="1" applyFill="1" applyBorder="1" applyAlignment="1">
      <alignment horizontal="left" vertical="center"/>
    </xf>
    <xf numFmtId="0" fontId="10" fillId="11" borderId="55" xfId="0" applyFont="1" applyFill="1" applyBorder="1" applyAlignment="1">
      <alignment horizontal="center" vertical="center"/>
    </xf>
    <xf numFmtId="0" fontId="10" fillId="11" borderId="56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165" fontId="2" fillId="4" borderId="35" xfId="0" applyNumberFormat="1" applyFont="1" applyFill="1" applyBorder="1" applyAlignment="1">
      <alignment horizontal="center" vertical="center"/>
    </xf>
    <xf numFmtId="165" fontId="2" fillId="4" borderId="36" xfId="0" applyNumberFormat="1" applyFont="1" applyFill="1" applyBorder="1" applyAlignment="1">
      <alignment horizontal="center" vertical="center"/>
    </xf>
    <xf numFmtId="165" fontId="2" fillId="4" borderId="37" xfId="0" applyNumberFormat="1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/>
    </xf>
    <xf numFmtId="0" fontId="10" fillId="4" borderId="37" xfId="0" applyFont="1" applyFill="1" applyBorder="1" applyAlignment="1">
      <alignment horizontal="left"/>
    </xf>
    <xf numFmtId="0" fontId="7" fillId="6" borderId="17" xfId="0" applyFont="1" applyFill="1" applyBorder="1" applyAlignment="1">
      <alignment horizontal="left" vertical="center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165" fontId="7" fillId="6" borderId="17" xfId="0" applyNumberFormat="1" applyFont="1" applyFill="1" applyBorder="1" applyAlignment="1">
      <alignment horizontal="right" vertical="center" wrapText="1"/>
    </xf>
    <xf numFmtId="165" fontId="7" fillId="6" borderId="18" xfId="0" applyNumberFormat="1" applyFont="1" applyFill="1" applyBorder="1" applyAlignment="1">
      <alignment horizontal="right" vertical="center" wrapText="1"/>
    </xf>
    <xf numFmtId="10" fontId="3" fillId="6" borderId="18" xfId="0" applyNumberFormat="1" applyFont="1" applyFill="1" applyBorder="1" applyAlignment="1">
      <alignment horizontal="center" vertical="center"/>
    </xf>
    <xf numFmtId="10" fontId="3" fillId="6" borderId="19" xfId="0" applyNumberFormat="1" applyFont="1" applyFill="1" applyBorder="1" applyAlignment="1">
      <alignment horizontal="center" vertical="center"/>
    </xf>
    <xf numFmtId="10" fontId="3" fillId="6" borderId="60" xfId="0" applyNumberFormat="1" applyFont="1" applyFill="1" applyBorder="1" applyAlignment="1">
      <alignment horizontal="left" vertical="center"/>
    </xf>
    <xf numFmtId="10" fontId="3" fillId="6" borderId="18" xfId="0" applyNumberFormat="1" applyFont="1" applyFill="1" applyBorder="1" applyAlignment="1">
      <alignment horizontal="left" vertical="center"/>
    </xf>
    <xf numFmtId="10" fontId="3" fillId="6" borderId="19" xfId="0" applyNumberFormat="1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left" vertical="center" wrapText="1"/>
    </xf>
    <xf numFmtId="0" fontId="2" fillId="4" borderId="36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/>
    </xf>
    <xf numFmtId="165" fontId="3" fillId="0" borderId="26" xfId="0" applyNumberFormat="1" applyFont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10" fontId="3" fillId="2" borderId="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0" fontId="3" fillId="5" borderId="6" xfId="0" applyNumberFormat="1" applyFont="1" applyFill="1" applyBorder="1" applyAlignment="1">
      <alignment horizontal="center" vertical="center"/>
    </xf>
    <xf numFmtId="10" fontId="3" fillId="5" borderId="27" xfId="0" applyNumberFormat="1" applyFont="1" applyFill="1" applyBorder="1" applyAlignment="1">
      <alignment horizontal="center" vertical="center"/>
    </xf>
    <xf numFmtId="10" fontId="3" fillId="0" borderId="29" xfId="0" applyNumberFormat="1" applyFont="1" applyBorder="1" applyAlignment="1">
      <alignment horizontal="left" vertical="center" wrapText="1"/>
    </xf>
    <xf numFmtId="10" fontId="3" fillId="0" borderId="6" xfId="0" applyNumberFormat="1" applyFont="1" applyBorder="1" applyAlignment="1">
      <alignment horizontal="left" vertical="center" wrapText="1"/>
    </xf>
    <xf numFmtId="10" fontId="3" fillId="0" borderId="27" xfId="0" applyNumberFormat="1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165" fontId="3" fillId="0" borderId="20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21" xfId="0" applyNumberFormat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10" fontId="3" fillId="5" borderId="21" xfId="0" applyNumberFormat="1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 wrapText="1"/>
    </xf>
    <xf numFmtId="10" fontId="3" fillId="0" borderId="21" xfId="0" applyNumberFormat="1" applyFont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horizontal="left" vertical="center"/>
    </xf>
    <xf numFmtId="0" fontId="6" fillId="8" borderId="30" xfId="0" applyFont="1" applyFill="1" applyBorder="1" applyAlignment="1">
      <alignment horizontal="left" vertical="center"/>
    </xf>
    <xf numFmtId="165" fontId="13" fillId="0" borderId="24" xfId="0" applyNumberFormat="1" applyFont="1" applyFill="1" applyBorder="1" applyAlignment="1">
      <alignment horizontal="right" vertical="center" wrapText="1"/>
    </xf>
    <xf numFmtId="165" fontId="13" fillId="0" borderId="7" xfId="0" applyNumberFormat="1" applyFont="1" applyFill="1" applyBorder="1" applyAlignment="1">
      <alignment horizontal="right" vertical="center" wrapText="1"/>
    </xf>
    <xf numFmtId="10" fontId="15" fillId="8" borderId="7" xfId="0" applyNumberFormat="1" applyFont="1" applyFill="1" applyBorder="1" applyAlignment="1">
      <alignment horizontal="center" vertical="center"/>
    </xf>
    <xf numFmtId="10" fontId="15" fillId="8" borderId="38" xfId="0" applyNumberFormat="1" applyFont="1" applyFill="1" applyBorder="1" applyAlignment="1">
      <alignment horizontal="center" vertical="center"/>
    </xf>
    <xf numFmtId="165" fontId="6" fillId="8" borderId="24" xfId="0" applyNumberFormat="1" applyFont="1" applyFill="1" applyBorder="1" applyAlignment="1">
      <alignment horizontal="right" vertical="center" wrapText="1"/>
    </xf>
    <xf numFmtId="165" fontId="6" fillId="8" borderId="7" xfId="0" applyNumberFormat="1" applyFont="1" applyFill="1" applyBorder="1" applyAlignment="1">
      <alignment horizontal="right" vertical="center" wrapText="1"/>
    </xf>
    <xf numFmtId="10" fontId="3" fillId="0" borderId="31" xfId="0" applyNumberFormat="1" applyFont="1" applyFill="1" applyBorder="1" applyAlignment="1">
      <alignment horizontal="left" vertical="center" wrapText="1"/>
    </xf>
    <xf numFmtId="10" fontId="3" fillId="0" borderId="7" xfId="0" applyNumberFormat="1" applyFont="1" applyFill="1" applyBorder="1" applyAlignment="1">
      <alignment horizontal="left" vertical="center" wrapText="1"/>
    </xf>
    <xf numFmtId="10" fontId="3" fillId="0" borderId="38" xfId="0" applyNumberFormat="1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3" fillId="0" borderId="58" xfId="0" applyFont="1" applyBorder="1" applyAlignment="1">
      <alignment horizontal="left" vertical="top" wrapText="1"/>
    </xf>
    <xf numFmtId="0" fontId="3" fillId="5" borderId="61" xfId="0" applyFont="1" applyFill="1" applyBorder="1" applyAlignment="1">
      <alignment horizontal="left" vertical="top" wrapText="1"/>
    </xf>
    <xf numFmtId="0" fontId="3" fillId="5" borderId="57" xfId="0" applyFont="1" applyFill="1" applyBorder="1" applyAlignment="1">
      <alignment horizontal="left" vertical="top" wrapText="1"/>
    </xf>
    <xf numFmtId="0" fontId="3" fillId="5" borderId="58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33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4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/>
    </xf>
    <xf numFmtId="0" fontId="9" fillId="8" borderId="62" xfId="0" applyFont="1" applyFill="1" applyBorder="1" applyAlignment="1">
      <alignment horizontal="left" vertical="center"/>
    </xf>
    <xf numFmtId="0" fontId="9" fillId="8" borderId="55" xfId="0" applyFont="1" applyFill="1" applyBorder="1" applyAlignment="1">
      <alignment horizontal="left" vertical="center"/>
    </xf>
    <xf numFmtId="0" fontId="9" fillId="8" borderId="56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7" fillId="3" borderId="9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left" vertical="center" wrapText="1"/>
    </xf>
    <xf numFmtId="0" fontId="8" fillId="3" borderId="98" xfId="0" applyFont="1" applyFill="1" applyBorder="1" applyAlignment="1">
      <alignment horizontal="right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98" xfId="0" applyFont="1" applyFill="1" applyBorder="1" applyAlignment="1">
      <alignment horizontal="center" vertical="center"/>
    </xf>
    <xf numFmtId="0" fontId="8" fillId="3" borderId="99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center"/>
    </xf>
    <xf numFmtId="164" fontId="6" fillId="9" borderId="1" xfId="0" applyNumberFormat="1" applyFont="1" applyFill="1" applyBorder="1" applyAlignment="1">
      <alignment horizontal="left" vertical="center"/>
    </xf>
    <xf numFmtId="164" fontId="6" fillId="9" borderId="21" xfId="0" applyNumberFormat="1" applyFont="1" applyFill="1" applyBorder="1" applyAlignment="1">
      <alignment horizontal="left" vertical="center"/>
    </xf>
    <xf numFmtId="0" fontId="6" fillId="9" borderId="20" xfId="0" applyFont="1" applyFill="1" applyBorder="1" applyAlignment="1">
      <alignment horizontal="left" vertical="center"/>
    </xf>
    <xf numFmtId="0" fontId="12" fillId="5" borderId="34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25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690C7D84-F61F-4BCC-A4FD-1EEA164CE66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  <color rgb="FFB2B2B2"/>
      <color rgb="FF969696"/>
      <color rgb="FF292929"/>
      <color rgb="FF777777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123825</xdr:rowOff>
        </xdr:from>
        <xdr:to>
          <xdr:col>15</xdr:col>
          <xdr:colOff>0</xdr:colOff>
          <xdr:row>19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123825</xdr:rowOff>
        </xdr:from>
        <xdr:to>
          <xdr:col>7</xdr:col>
          <xdr:colOff>0</xdr:colOff>
          <xdr:row>19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285750</xdr:rowOff>
        </xdr:from>
        <xdr:to>
          <xdr:col>10</xdr:col>
          <xdr:colOff>0</xdr:colOff>
          <xdr:row>3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10</xdr:col>
          <xdr:colOff>0</xdr:colOff>
          <xdr:row>4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161925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161925</xdr:rowOff>
        </xdr:from>
        <xdr:to>
          <xdr:col>13</xdr:col>
          <xdr:colOff>0</xdr:colOff>
          <xdr:row>5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161925</xdr:rowOff>
        </xdr:from>
        <xdr:to>
          <xdr:col>13</xdr:col>
          <xdr:colOff>0</xdr:colOff>
          <xdr:row>4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285750</xdr:rowOff>
        </xdr:from>
        <xdr:to>
          <xdr:col>13</xdr:col>
          <xdr:colOff>0</xdr:colOff>
          <xdr:row>3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0964-DB05-402C-9114-200C2C0FD17C}">
  <sheetPr>
    <pageSetUpPr fitToPage="1"/>
  </sheetPr>
  <dimension ref="A1:Z70"/>
  <sheetViews>
    <sheetView tabSelected="1" zoomScale="150" zoomScaleNormal="150" workbookViewId="0">
      <selection activeCell="G6" sqref="G6:Z6"/>
    </sheetView>
  </sheetViews>
  <sheetFormatPr defaultRowHeight="15" x14ac:dyDescent="0.25"/>
  <cols>
    <col min="1" max="26" width="3.28515625" customWidth="1"/>
  </cols>
  <sheetData>
    <row r="1" spans="1:26" ht="20.100000000000001" customHeight="1" thickBot="1" x14ac:dyDescent="0.3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3" t="s">
        <v>1</v>
      </c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5"/>
    </row>
    <row r="2" spans="1:26" ht="50.1" customHeight="1" thickBot="1" x14ac:dyDescent="0.3">
      <c r="A2" s="106" t="s">
        <v>145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8"/>
    </row>
    <row r="3" spans="1:26" s="4" customFormat="1" ht="20.100000000000001" customHeight="1" thickBot="1" x14ac:dyDescent="0.3">
      <c r="A3" s="113" t="s">
        <v>91</v>
      </c>
      <c r="B3" s="114"/>
      <c r="C3" s="114"/>
      <c r="D3" s="114"/>
      <c r="E3" s="114"/>
      <c r="F3" s="115" t="s">
        <v>115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6"/>
    </row>
    <row r="4" spans="1:26" ht="15" customHeight="1" thickBot="1" x14ac:dyDescent="0.3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ht="20.100000000000001" customHeight="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1"/>
    </row>
    <row r="6" spans="1:26" ht="30" customHeight="1" x14ac:dyDescent="0.25">
      <c r="A6" s="142" t="s">
        <v>81</v>
      </c>
      <c r="B6" s="143"/>
      <c r="C6" s="143"/>
      <c r="D6" s="143"/>
      <c r="E6" s="143"/>
      <c r="F6" s="143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5"/>
    </row>
    <row r="7" spans="1:26" ht="30" customHeight="1" thickBot="1" x14ac:dyDescent="0.3">
      <c r="A7" s="146" t="s">
        <v>3</v>
      </c>
      <c r="B7" s="147"/>
      <c r="C7" s="147"/>
      <c r="D7" s="147"/>
      <c r="E7" s="147"/>
      <c r="F7" s="147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9"/>
    </row>
    <row r="8" spans="1:26" ht="20.100000000000001" customHeight="1" x14ac:dyDescent="0.25">
      <c r="A8" s="95" t="s">
        <v>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7"/>
    </row>
    <row r="9" spans="1:26" s="3" customFormat="1" ht="12.75" customHeight="1" x14ac:dyDescent="0.25">
      <c r="A9" s="120" t="s">
        <v>5</v>
      </c>
      <c r="B9" s="121"/>
      <c r="C9" s="121"/>
      <c r="D9" s="121"/>
      <c r="E9" s="121"/>
      <c r="F9" s="122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4"/>
    </row>
    <row r="10" spans="1:26" s="3" customFormat="1" ht="12.75" customHeight="1" x14ac:dyDescent="0.25">
      <c r="A10" s="40" t="s">
        <v>6</v>
      </c>
      <c r="B10" s="41"/>
      <c r="C10" s="41"/>
      <c r="D10" s="41"/>
      <c r="E10" s="41"/>
      <c r="F10" s="125"/>
      <c r="G10" s="126">
        <f>I20</f>
        <v>0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7"/>
    </row>
    <row r="11" spans="1:26" s="3" customFormat="1" ht="12.75" customHeight="1" x14ac:dyDescent="0.25">
      <c r="A11" s="128" t="s">
        <v>7</v>
      </c>
      <c r="B11" s="129"/>
      <c r="C11" s="129"/>
      <c r="D11" s="129"/>
      <c r="E11" s="129"/>
      <c r="F11" s="129"/>
      <c r="G11" s="130">
        <f>R20</f>
        <v>0</v>
      </c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2"/>
    </row>
    <row r="12" spans="1:26" s="3" customFormat="1" ht="12.75" customHeight="1" x14ac:dyDescent="0.25">
      <c r="A12" s="498" t="s">
        <v>8</v>
      </c>
      <c r="B12" s="495"/>
      <c r="C12" s="495"/>
      <c r="D12" s="495"/>
      <c r="E12" s="495"/>
      <c r="F12" s="495"/>
      <c r="G12" s="496">
        <f>G10-G11</f>
        <v>0</v>
      </c>
      <c r="H12" s="496"/>
      <c r="I12" s="496"/>
      <c r="J12" s="496"/>
      <c r="K12" s="496"/>
      <c r="L12" s="496"/>
      <c r="M12" s="496"/>
      <c r="N12" s="496"/>
      <c r="O12" s="496"/>
      <c r="P12" s="496"/>
      <c r="Q12" s="496"/>
      <c r="R12" s="496"/>
      <c r="S12" s="496"/>
      <c r="T12" s="496"/>
      <c r="U12" s="496"/>
      <c r="V12" s="496"/>
      <c r="W12" s="496"/>
      <c r="X12" s="496"/>
      <c r="Y12" s="496"/>
      <c r="Z12" s="497"/>
    </row>
    <row r="13" spans="1:26" s="3" customFormat="1" ht="20.100000000000001" customHeight="1" x14ac:dyDescent="0.25">
      <c r="A13" s="499" t="s">
        <v>155</v>
      </c>
      <c r="B13" s="500"/>
      <c r="C13" s="500"/>
      <c r="D13" s="500"/>
      <c r="E13" s="500"/>
      <c r="F13" s="501"/>
      <c r="G13" s="502"/>
      <c r="H13" s="503"/>
      <c r="I13" s="503"/>
      <c r="J13" s="503"/>
      <c r="K13" s="503"/>
      <c r="L13" s="503"/>
      <c r="M13" s="503"/>
      <c r="N13" s="503"/>
      <c r="O13" s="503"/>
      <c r="P13" s="503"/>
      <c r="Q13" s="503"/>
      <c r="R13" s="503"/>
      <c r="S13" s="503"/>
      <c r="T13" s="503"/>
      <c r="U13" s="503"/>
      <c r="V13" s="503"/>
      <c r="W13" s="503"/>
      <c r="X13" s="503"/>
      <c r="Y13" s="503"/>
      <c r="Z13" s="504"/>
    </row>
    <row r="14" spans="1:26" s="3" customFormat="1" ht="20.100000000000001" customHeight="1" x14ac:dyDescent="0.25">
      <c r="A14" s="499" t="s">
        <v>156</v>
      </c>
      <c r="B14" s="500"/>
      <c r="C14" s="500"/>
      <c r="D14" s="500"/>
      <c r="E14" s="500"/>
      <c r="F14" s="501"/>
      <c r="G14" s="502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03"/>
      <c r="W14" s="503"/>
      <c r="X14" s="503"/>
      <c r="Y14" s="503"/>
      <c r="Z14" s="504"/>
    </row>
    <row r="15" spans="1:26" s="3" customFormat="1" ht="20.100000000000001" customHeight="1" x14ac:dyDescent="0.25">
      <c r="A15" s="488" t="s">
        <v>9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90"/>
      <c r="T15" s="491" t="s">
        <v>10</v>
      </c>
      <c r="U15" s="491"/>
      <c r="V15" s="491"/>
      <c r="W15" s="491"/>
      <c r="X15" s="492">
        <f>LEN(A16)</f>
        <v>0</v>
      </c>
      <c r="Y15" s="493"/>
      <c r="Z15" s="494"/>
    </row>
    <row r="16" spans="1:26" s="2" customFormat="1" ht="160.15" customHeight="1" thickBot="1" x14ac:dyDescent="0.2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26" s="2" customFormat="1" ht="24" customHeight="1" x14ac:dyDescent="0.15">
      <c r="A17" s="46" t="s">
        <v>11</v>
      </c>
      <c r="B17" s="47"/>
      <c r="C17" s="47"/>
      <c r="D17" s="47"/>
      <c r="E17" s="47"/>
      <c r="F17" s="47"/>
      <c r="G17" s="47"/>
      <c r="H17" s="48"/>
      <c r="I17" s="139" t="s">
        <v>12</v>
      </c>
      <c r="J17" s="140"/>
      <c r="K17" s="140"/>
      <c r="L17" s="140"/>
      <c r="M17" s="140"/>
      <c r="N17" s="140"/>
      <c r="O17" s="140"/>
      <c r="P17" s="140"/>
      <c r="Q17" s="141"/>
      <c r="R17" s="67" t="s">
        <v>13</v>
      </c>
      <c r="S17" s="68"/>
      <c r="T17" s="68"/>
      <c r="U17" s="68"/>
      <c r="V17" s="68"/>
      <c r="W17" s="68"/>
      <c r="X17" s="68"/>
      <c r="Y17" s="68"/>
      <c r="Z17" s="69"/>
    </row>
    <row r="18" spans="1:26" s="2" customFormat="1" ht="24" customHeight="1" x14ac:dyDescent="0.15">
      <c r="A18" s="49"/>
      <c r="B18" s="50"/>
      <c r="C18" s="50"/>
      <c r="D18" s="50"/>
      <c r="E18" s="50"/>
      <c r="F18" s="50"/>
      <c r="G18" s="50"/>
      <c r="H18" s="51"/>
      <c r="I18" s="70" t="s">
        <v>14</v>
      </c>
      <c r="J18" s="71"/>
      <c r="K18" s="71"/>
      <c r="L18" s="71"/>
      <c r="M18" s="71"/>
      <c r="N18" s="71" t="s">
        <v>15</v>
      </c>
      <c r="O18" s="71"/>
      <c r="P18" s="71"/>
      <c r="Q18" s="133"/>
      <c r="R18" s="70" t="s">
        <v>14</v>
      </c>
      <c r="S18" s="71"/>
      <c r="T18" s="71"/>
      <c r="U18" s="71"/>
      <c r="V18" s="71"/>
      <c r="W18" s="71" t="s">
        <v>15</v>
      </c>
      <c r="X18" s="71"/>
      <c r="Y18" s="71"/>
      <c r="Z18" s="138"/>
    </row>
    <row r="19" spans="1:26" s="3" customFormat="1" ht="12.75" customHeight="1" x14ac:dyDescent="0.25">
      <c r="A19" s="120" t="s">
        <v>90</v>
      </c>
      <c r="B19" s="121"/>
      <c r="C19" s="121"/>
      <c r="D19" s="121"/>
      <c r="E19" s="121"/>
      <c r="F19" s="121"/>
      <c r="G19" s="121"/>
      <c r="H19" s="134"/>
      <c r="I19" s="43">
        <f>'5. finanční zajištění'!G20</f>
        <v>0</v>
      </c>
      <c r="J19" s="44"/>
      <c r="K19" s="44"/>
      <c r="L19" s="44"/>
      <c r="M19" s="45"/>
      <c r="N19" s="58" t="e">
        <f>SUM(N20:Q22)</f>
        <v>#DIV/0!</v>
      </c>
      <c r="O19" s="59"/>
      <c r="P19" s="59"/>
      <c r="Q19" s="60"/>
      <c r="R19" s="43">
        <f>'5. finanční zajištění'!L20</f>
        <v>0</v>
      </c>
      <c r="S19" s="44"/>
      <c r="T19" s="44"/>
      <c r="U19" s="44"/>
      <c r="V19" s="45"/>
      <c r="W19" s="61" t="e">
        <f>SUM(W20:Z22)</f>
        <v>#DIV/0!</v>
      </c>
      <c r="X19" s="62"/>
      <c r="Y19" s="62"/>
      <c r="Z19" s="63"/>
    </row>
    <row r="20" spans="1:26" s="3" customFormat="1" ht="21" customHeight="1" x14ac:dyDescent="0.25">
      <c r="A20" s="135" t="str">
        <f>F3</f>
        <v>PROGRAM VI - Obnova materiálně technického vybavení</v>
      </c>
      <c r="B20" s="136"/>
      <c r="C20" s="136"/>
      <c r="D20" s="136"/>
      <c r="E20" s="136"/>
      <c r="F20" s="136"/>
      <c r="G20" s="136"/>
      <c r="H20" s="137"/>
      <c r="I20" s="77">
        <f>'5. finanční zajištění'!G4</f>
        <v>0</v>
      </c>
      <c r="J20" s="78"/>
      <c r="K20" s="78"/>
      <c r="L20" s="78"/>
      <c r="M20" s="79"/>
      <c r="N20" s="80" t="e">
        <f>I20/I19</f>
        <v>#DIV/0!</v>
      </c>
      <c r="O20" s="81"/>
      <c r="P20" s="81"/>
      <c r="Q20" s="82"/>
      <c r="R20" s="78">
        <f>'5. finanční zajištění'!L4</f>
        <v>0</v>
      </c>
      <c r="S20" s="78"/>
      <c r="T20" s="78"/>
      <c r="U20" s="78"/>
      <c r="V20" s="79"/>
      <c r="W20" s="117" t="e">
        <f>R20/R19</f>
        <v>#DIV/0!</v>
      </c>
      <c r="X20" s="118"/>
      <c r="Y20" s="118"/>
      <c r="Z20" s="119"/>
    </row>
    <row r="21" spans="1:26" s="3" customFormat="1" ht="12.75" customHeight="1" x14ac:dyDescent="0.25">
      <c r="A21" s="40" t="s">
        <v>82</v>
      </c>
      <c r="B21" s="41"/>
      <c r="C21" s="41"/>
      <c r="D21" s="41"/>
      <c r="E21" s="41"/>
      <c r="F21" s="41"/>
      <c r="G21" s="41"/>
      <c r="H21" s="42"/>
      <c r="I21" s="72">
        <f>SUM('5. finanční zajištění'!G5:I7)</f>
        <v>0</v>
      </c>
      <c r="J21" s="73"/>
      <c r="K21" s="73"/>
      <c r="L21" s="73"/>
      <c r="M21" s="74"/>
      <c r="N21" s="75" t="e">
        <f>I21/I19</f>
        <v>#DIV/0!</v>
      </c>
      <c r="O21" s="76"/>
      <c r="P21" s="76"/>
      <c r="Q21" s="76"/>
      <c r="R21" s="33">
        <f>SUM('5. finanční zajištění'!L5:N7)</f>
        <v>0</v>
      </c>
      <c r="S21" s="34"/>
      <c r="T21" s="34"/>
      <c r="U21" s="34"/>
      <c r="V21" s="35"/>
      <c r="W21" s="36" t="e">
        <f>R21/R19</f>
        <v>#DIV/0!</v>
      </c>
      <c r="X21" s="37"/>
      <c r="Y21" s="37"/>
      <c r="Z21" s="38"/>
    </row>
    <row r="22" spans="1:26" s="3" customFormat="1" ht="12.75" customHeight="1" thickBot="1" x14ac:dyDescent="0.3">
      <c r="A22" s="100" t="s">
        <v>83</v>
      </c>
      <c r="B22" s="101"/>
      <c r="C22" s="101"/>
      <c r="D22" s="101"/>
      <c r="E22" s="101"/>
      <c r="F22" s="101"/>
      <c r="G22" s="101"/>
      <c r="H22" s="102"/>
      <c r="I22" s="88">
        <f>SUM('5. finanční zajištění'!G8:I19)</f>
        <v>0</v>
      </c>
      <c r="J22" s="89"/>
      <c r="K22" s="89"/>
      <c r="L22" s="89"/>
      <c r="M22" s="90"/>
      <c r="N22" s="91" t="e">
        <f>I22/I19</f>
        <v>#DIV/0!</v>
      </c>
      <c r="O22" s="92"/>
      <c r="P22" s="92"/>
      <c r="Q22" s="93"/>
      <c r="R22" s="88">
        <f>SUM('5. finanční zajištění'!L8:N19)</f>
        <v>0</v>
      </c>
      <c r="S22" s="89"/>
      <c r="T22" s="89"/>
      <c r="U22" s="89"/>
      <c r="V22" s="90"/>
      <c r="W22" s="91" t="e">
        <f>R22/R19</f>
        <v>#DIV/0!</v>
      </c>
      <c r="X22" s="92"/>
      <c r="Y22" s="92"/>
      <c r="Z22" s="94"/>
    </row>
    <row r="23" spans="1:26" s="2" customFormat="1" ht="20.100000000000001" customHeight="1" x14ac:dyDescent="0.15">
      <c r="A23" s="95" t="s">
        <v>16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7"/>
    </row>
    <row r="24" spans="1:26" s="2" customFormat="1" ht="12.75" customHeight="1" x14ac:dyDescent="0.15">
      <c r="A24" s="29" t="s">
        <v>17</v>
      </c>
      <c r="B24" s="30"/>
      <c r="C24" s="30"/>
      <c r="D24" s="30"/>
      <c r="E24" s="30"/>
      <c r="F24" s="30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9"/>
    </row>
    <row r="25" spans="1:26" s="2" customFormat="1" ht="12.75" customHeight="1" x14ac:dyDescent="0.15">
      <c r="A25" s="29" t="s">
        <v>18</v>
      </c>
      <c r="B25" s="30"/>
      <c r="C25" s="30"/>
      <c r="D25" s="30"/>
      <c r="E25" s="30"/>
      <c r="F25" s="30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9"/>
    </row>
    <row r="26" spans="1:26" s="2" customFormat="1" ht="12.75" customHeight="1" x14ac:dyDescent="0.15">
      <c r="A26" s="29" t="s">
        <v>19</v>
      </c>
      <c r="B26" s="30"/>
      <c r="C26" s="30"/>
      <c r="D26" s="30"/>
      <c r="E26" s="30"/>
      <c r="F26" s="30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2"/>
    </row>
    <row r="27" spans="1:26" s="2" customFormat="1" ht="12.75" customHeight="1" thickBot="1" x14ac:dyDescent="0.2">
      <c r="A27" s="83" t="s">
        <v>20</v>
      </c>
      <c r="B27" s="84"/>
      <c r="C27" s="84"/>
      <c r="D27" s="84"/>
      <c r="E27" s="84"/>
      <c r="F27" s="84"/>
      <c r="G27" s="85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7"/>
    </row>
    <row r="28" spans="1:26" s="2" customFormat="1" ht="12.75" customHeight="1" x14ac:dyDescent="0.15"/>
    <row r="29" spans="1:26" s="2" customFormat="1" ht="12.75" customHeight="1" x14ac:dyDescent="0.15"/>
    <row r="30" spans="1:26" s="2" customFormat="1" ht="12.75" customHeight="1" x14ac:dyDescent="0.15"/>
    <row r="31" spans="1:26" s="2" customFormat="1" ht="12.75" customHeight="1" x14ac:dyDescent="0.15"/>
    <row r="32" spans="1:26" s="2" customFormat="1" ht="12.75" customHeight="1" x14ac:dyDescent="0.15"/>
    <row r="33" s="2" customFormat="1" ht="12.75" customHeight="1" x14ac:dyDescent="0.15"/>
    <row r="34" s="2" customFormat="1" ht="12.75" customHeight="1" x14ac:dyDescent="0.15"/>
    <row r="35" s="2" customFormat="1" ht="12.75" customHeight="1" x14ac:dyDescent="0.15"/>
    <row r="36" s="2" customFormat="1" ht="12.75" customHeight="1" x14ac:dyDescent="0.15"/>
    <row r="37" s="2" customFormat="1" ht="12.75" customHeight="1" x14ac:dyDescent="0.15"/>
    <row r="38" s="2" customFormat="1" ht="12.75" customHeight="1" x14ac:dyDescent="0.15"/>
    <row r="39" s="2" customFormat="1" ht="12.75" customHeight="1" x14ac:dyDescent="0.15"/>
    <row r="40" s="2" customFormat="1" ht="12.75" customHeight="1" x14ac:dyDescent="0.15"/>
    <row r="41" s="2" customFormat="1" ht="12.75" customHeight="1" x14ac:dyDescent="0.15"/>
    <row r="42" s="2" customFormat="1" ht="12.75" customHeight="1" x14ac:dyDescent="0.15"/>
    <row r="43" s="2" customFormat="1" ht="12.75" customHeight="1" x14ac:dyDescent="0.15"/>
    <row r="44" s="2" customFormat="1" ht="12.75" customHeight="1" x14ac:dyDescent="0.15"/>
    <row r="45" s="2" customFormat="1" ht="12.75" customHeight="1" x14ac:dyDescent="0.15"/>
    <row r="46" s="2" customFormat="1" ht="12.75" customHeight="1" x14ac:dyDescent="0.15"/>
    <row r="47" s="2" customFormat="1" ht="12.75" customHeight="1" x14ac:dyDescent="0.15"/>
    <row r="48" s="2" customFormat="1" ht="12.75" customHeight="1" x14ac:dyDescent="0.15"/>
    <row r="49" s="2" customFormat="1" ht="12.75" customHeight="1" x14ac:dyDescent="0.15"/>
    <row r="50" s="2" customFormat="1" ht="12.75" customHeight="1" x14ac:dyDescent="0.15"/>
    <row r="51" s="2" customFormat="1" ht="12.75" customHeight="1" x14ac:dyDescent="0.15"/>
    <row r="52" s="2" customFormat="1" ht="12.75" customHeight="1" x14ac:dyDescent="0.15"/>
    <row r="53" s="2" customFormat="1" ht="12.75" customHeight="1" x14ac:dyDescent="0.15"/>
    <row r="54" s="2" customFormat="1" ht="12.75" customHeight="1" x14ac:dyDescent="0.15"/>
    <row r="55" s="2" customFormat="1" ht="12.75" customHeight="1" x14ac:dyDescent="0.15"/>
    <row r="56" s="2" customFormat="1" ht="12.75" customHeight="1" x14ac:dyDescent="0.15"/>
    <row r="57" s="2" customFormat="1" ht="12.75" customHeight="1" x14ac:dyDescent="0.15"/>
    <row r="58" s="2" customFormat="1" ht="12.75" customHeight="1" x14ac:dyDescent="0.15"/>
    <row r="59" s="2" customFormat="1" ht="12.75" customHeight="1" x14ac:dyDescent="0.15"/>
    <row r="60" s="2" customFormat="1" ht="12.75" customHeight="1" x14ac:dyDescent="0.15"/>
    <row r="61" s="2" customFormat="1" ht="12.75" customHeight="1" x14ac:dyDescent="0.15"/>
    <row r="62" s="2" customFormat="1" ht="12.75" customHeight="1" x14ac:dyDescent="0.15"/>
    <row r="63" s="2" customFormat="1" ht="12.75" customHeight="1" x14ac:dyDescent="0.15"/>
    <row r="64" s="2" customFormat="1" ht="12.75" customHeight="1" x14ac:dyDescent="0.15"/>
    <row r="65" s="2" customFormat="1" ht="12.75" customHeight="1" x14ac:dyDescent="0.15"/>
    <row r="66" s="2" customFormat="1" ht="12.75" customHeight="1" x14ac:dyDescent="0.15"/>
    <row r="67" s="2" customFormat="1" ht="12.75" customHeight="1" x14ac:dyDescent="0.15"/>
    <row r="68" s="2" customFormat="1" ht="12.75" customHeight="1" x14ac:dyDescent="0.15"/>
    <row r="69" s="2" customFormat="1" ht="12.75" customHeight="1" x14ac:dyDescent="0.15"/>
    <row r="70" s="2" customFormat="1" ht="12.75" customHeight="1" x14ac:dyDescent="0.15"/>
  </sheetData>
  <sheetProtection algorithmName="SHA-512" hashValue="DWZmYbusACAqO6DP2mIvZI+YkBzu6/P8s5HPpX84u1VSRSPgjzr0VGmfAnZ/HGAa9PhheB1/SkSaWv/+BPcFZw==" saltValue="+FvLOXQUrqs+Pic+/XvDxQ==" spinCount="100000" sheet="1" objects="1" scenarios="1"/>
  <protectedRanges>
    <protectedRange sqref="G6:Z7 G9 A16 G24:Z27" name="Oblast1"/>
  </protectedRanges>
  <mergeCells count="64">
    <mergeCell ref="G13:Z13"/>
    <mergeCell ref="A13:F13"/>
    <mergeCell ref="A14:F14"/>
    <mergeCell ref="G14:Z14"/>
    <mergeCell ref="A6:F6"/>
    <mergeCell ref="G6:Z6"/>
    <mergeCell ref="A7:F7"/>
    <mergeCell ref="G7:Z7"/>
    <mergeCell ref="A8:Z8"/>
    <mergeCell ref="R20:V20"/>
    <mergeCell ref="W20:Z20"/>
    <mergeCell ref="A9:F9"/>
    <mergeCell ref="G9:Z9"/>
    <mergeCell ref="A10:F10"/>
    <mergeCell ref="G10:Z10"/>
    <mergeCell ref="A11:F11"/>
    <mergeCell ref="G11:Z11"/>
    <mergeCell ref="A12:F12"/>
    <mergeCell ref="G12:Z12"/>
    <mergeCell ref="N18:Q18"/>
    <mergeCell ref="I18:M18"/>
    <mergeCell ref="A19:H19"/>
    <mergeCell ref="A20:H20"/>
    <mergeCell ref="W18:Z18"/>
    <mergeCell ref="I17:Q17"/>
    <mergeCell ref="A1:M1"/>
    <mergeCell ref="N1:Z1"/>
    <mergeCell ref="A2:Z2"/>
    <mergeCell ref="A5:Z5"/>
    <mergeCell ref="A4:Z4"/>
    <mergeCell ref="A3:E3"/>
    <mergeCell ref="F3:Z3"/>
    <mergeCell ref="I21:M21"/>
    <mergeCell ref="N21:Q21"/>
    <mergeCell ref="I20:M20"/>
    <mergeCell ref="N20:Q20"/>
    <mergeCell ref="A27:F27"/>
    <mergeCell ref="G27:Z27"/>
    <mergeCell ref="I22:M22"/>
    <mergeCell ref="N22:Q22"/>
    <mergeCell ref="R22:V22"/>
    <mergeCell ref="W22:Z22"/>
    <mergeCell ref="A23:Z23"/>
    <mergeCell ref="A24:F24"/>
    <mergeCell ref="G24:Z24"/>
    <mergeCell ref="A22:H22"/>
    <mergeCell ref="A25:F25"/>
    <mergeCell ref="G25:Z25"/>
    <mergeCell ref="A26:F26"/>
    <mergeCell ref="G26:Z26"/>
    <mergeCell ref="R21:V21"/>
    <mergeCell ref="W21:Z21"/>
    <mergeCell ref="T15:W15"/>
    <mergeCell ref="A21:H21"/>
    <mergeCell ref="I19:M19"/>
    <mergeCell ref="A17:H18"/>
    <mergeCell ref="X15:Z15"/>
    <mergeCell ref="A16:Z16"/>
    <mergeCell ref="N19:Q19"/>
    <mergeCell ref="R19:V19"/>
    <mergeCell ref="W19:Z19"/>
    <mergeCell ref="A15:S15"/>
    <mergeCell ref="R17:Z17"/>
    <mergeCell ref="R18:V18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3F81-4F14-42DB-9BCF-2C695D6E5488}">
  <sheetPr>
    <pageSetUpPr fitToPage="1"/>
  </sheetPr>
  <dimension ref="A1:Z28"/>
  <sheetViews>
    <sheetView zoomScale="140" zoomScaleNormal="140" workbookViewId="0">
      <pane ySplit="1" topLeftCell="A2" activePane="bottomLeft" state="frozen"/>
      <selection pane="bottomLeft" activeCell="G3" sqref="G3:Z3"/>
    </sheetView>
  </sheetViews>
  <sheetFormatPr defaultRowHeight="15" x14ac:dyDescent="0.25"/>
  <cols>
    <col min="1" max="26" width="3.28515625" customWidth="1"/>
  </cols>
  <sheetData>
    <row r="1" spans="1:26" s="2" customFormat="1" ht="20.100000000000001" customHeight="1" x14ac:dyDescent="0.15">
      <c r="A1" s="8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1"/>
      <c r="W1" s="11"/>
      <c r="X1" s="11"/>
      <c r="Y1" s="11"/>
      <c r="Z1" s="10" t="str">
        <f>'1. základní údaje'!F3</f>
        <v>PROGRAM VI - Obnova materiálně technického vybavení</v>
      </c>
    </row>
    <row r="2" spans="1:26" s="2" customFormat="1" ht="12.75" customHeight="1" x14ac:dyDescent="0.15">
      <c r="A2" s="179" t="s">
        <v>88</v>
      </c>
      <c r="B2" s="180"/>
      <c r="C2" s="180"/>
      <c r="D2" s="180"/>
      <c r="E2" s="180"/>
      <c r="F2" s="180"/>
      <c r="G2" s="180">
        <f>'1. základní údaje'!G6</f>
        <v>0</v>
      </c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1"/>
    </row>
    <row r="3" spans="1:26" s="2" customFormat="1" ht="12.75" customHeight="1" x14ac:dyDescent="0.15">
      <c r="A3" s="157" t="s">
        <v>22</v>
      </c>
      <c r="B3" s="158"/>
      <c r="C3" s="158"/>
      <c r="D3" s="158"/>
      <c r="E3" s="158"/>
      <c r="F3" s="158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5"/>
    </row>
    <row r="4" spans="1:26" s="2" customFormat="1" ht="12.75" customHeight="1" x14ac:dyDescent="0.15">
      <c r="A4" s="157" t="s">
        <v>23</v>
      </c>
      <c r="B4" s="158"/>
      <c r="C4" s="158"/>
      <c r="D4" s="158"/>
      <c r="E4" s="158"/>
      <c r="F4" s="158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5"/>
    </row>
    <row r="5" spans="1:26" s="2" customFormat="1" ht="12.75" customHeight="1" x14ac:dyDescent="0.15">
      <c r="A5" s="157" t="s">
        <v>24</v>
      </c>
      <c r="B5" s="158"/>
      <c r="C5" s="158"/>
      <c r="D5" s="158"/>
      <c r="E5" s="158"/>
      <c r="F5" s="158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5"/>
    </row>
    <row r="6" spans="1:26" s="2" customFormat="1" ht="12.75" customHeight="1" x14ac:dyDescent="0.15">
      <c r="A6" s="157" t="s">
        <v>25</v>
      </c>
      <c r="B6" s="158"/>
      <c r="C6" s="158"/>
      <c r="D6" s="158"/>
      <c r="E6" s="158"/>
      <c r="F6" s="158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5"/>
    </row>
    <row r="7" spans="1:26" s="2" customFormat="1" ht="12.75" customHeight="1" x14ac:dyDescent="0.15">
      <c r="A7" s="157" t="s">
        <v>84</v>
      </c>
      <c r="B7" s="158"/>
      <c r="C7" s="158"/>
      <c r="D7" s="158"/>
      <c r="E7" s="158"/>
      <c r="F7" s="158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5"/>
    </row>
    <row r="8" spans="1:26" s="2" customFormat="1" ht="12.75" customHeight="1" x14ac:dyDescent="0.15">
      <c r="A8" s="157" t="s">
        <v>26</v>
      </c>
      <c r="B8" s="158"/>
      <c r="C8" s="158"/>
      <c r="D8" s="158"/>
      <c r="E8" s="158"/>
      <c r="F8" s="158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5"/>
    </row>
    <row r="9" spans="1:26" s="2" customFormat="1" ht="12.75" customHeight="1" x14ac:dyDescent="0.15">
      <c r="A9" s="157" t="s">
        <v>27</v>
      </c>
      <c r="B9" s="158"/>
      <c r="C9" s="158"/>
      <c r="D9" s="158"/>
      <c r="E9" s="158"/>
      <c r="F9" s="158"/>
      <c r="G9" s="171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3"/>
    </row>
    <row r="10" spans="1:26" s="2" customFormat="1" ht="12.75" customHeight="1" x14ac:dyDescent="0.15">
      <c r="A10" s="157" t="s">
        <v>19</v>
      </c>
      <c r="B10" s="158"/>
      <c r="C10" s="158"/>
      <c r="D10" s="158"/>
      <c r="E10" s="158"/>
      <c r="F10" s="158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5"/>
    </row>
    <row r="11" spans="1:26" s="2" customFormat="1" ht="12.75" customHeight="1" thickBot="1" x14ac:dyDescent="0.2">
      <c r="A11" s="150" t="s">
        <v>20</v>
      </c>
      <c r="B11" s="151"/>
      <c r="C11" s="151"/>
      <c r="D11" s="151"/>
      <c r="E11" s="151"/>
      <c r="F11" s="151"/>
      <c r="G11" s="176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8"/>
    </row>
    <row r="12" spans="1:26" s="2" customFormat="1" ht="20.100000000000001" customHeight="1" x14ac:dyDescent="0.15">
      <c r="A12" s="95" t="s">
        <v>28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</row>
    <row r="13" spans="1:26" s="2" customFormat="1" ht="12.75" customHeight="1" x14ac:dyDescent="0.15">
      <c r="A13" s="159" t="s">
        <v>29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1"/>
    </row>
    <row r="14" spans="1:26" s="2" customFormat="1" ht="12.75" customHeight="1" x14ac:dyDescent="0.15">
      <c r="A14" s="157" t="s">
        <v>17</v>
      </c>
      <c r="B14" s="158"/>
      <c r="C14" s="158"/>
      <c r="D14" s="158"/>
      <c r="E14" s="158"/>
      <c r="F14" s="158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2"/>
    </row>
    <row r="15" spans="1:26" s="2" customFormat="1" ht="12.75" customHeight="1" x14ac:dyDescent="0.15">
      <c r="A15" s="157" t="s">
        <v>18</v>
      </c>
      <c r="B15" s="158"/>
      <c r="C15" s="158"/>
      <c r="D15" s="158"/>
      <c r="E15" s="158"/>
      <c r="F15" s="158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2"/>
    </row>
    <row r="16" spans="1:26" s="2" customFormat="1" ht="12.75" customHeight="1" x14ac:dyDescent="0.15">
      <c r="A16" s="157" t="s">
        <v>19</v>
      </c>
      <c r="B16" s="158"/>
      <c r="C16" s="158"/>
      <c r="D16" s="158"/>
      <c r="E16" s="158"/>
      <c r="F16" s="158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2"/>
    </row>
    <row r="17" spans="1:26" s="2" customFormat="1" ht="12.75" customHeight="1" x14ac:dyDescent="0.15">
      <c r="A17" s="157" t="s">
        <v>20</v>
      </c>
      <c r="B17" s="158"/>
      <c r="C17" s="158"/>
      <c r="D17" s="158"/>
      <c r="E17" s="158"/>
      <c r="F17" s="158"/>
      <c r="G17" s="164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6"/>
    </row>
    <row r="18" spans="1:26" s="2" customFormat="1" ht="12.75" customHeight="1" x14ac:dyDescent="0.15">
      <c r="A18" s="159" t="s">
        <v>30</v>
      </c>
      <c r="B18" s="160"/>
      <c r="C18" s="160"/>
      <c r="D18" s="160"/>
      <c r="E18" s="160"/>
      <c r="F18" s="160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8"/>
    </row>
    <row r="19" spans="1:26" s="2" customFormat="1" ht="12.75" customHeight="1" x14ac:dyDescent="0.15">
      <c r="A19" s="157" t="s">
        <v>31</v>
      </c>
      <c r="B19" s="158"/>
      <c r="C19" s="158"/>
      <c r="D19" s="158"/>
      <c r="E19" s="158"/>
      <c r="F19" s="169"/>
      <c r="G19" s="27"/>
      <c r="H19" s="170" t="s">
        <v>32</v>
      </c>
      <c r="I19" s="170"/>
      <c r="J19" s="170"/>
      <c r="K19" s="27"/>
      <c r="L19" s="170" t="s">
        <v>33</v>
      </c>
      <c r="M19" s="170"/>
      <c r="N19" s="170"/>
      <c r="O19" s="27"/>
      <c r="P19" s="28" t="s">
        <v>34</v>
      </c>
      <c r="Q19" s="155" t="s">
        <v>33</v>
      </c>
      <c r="R19" s="155"/>
      <c r="S19" s="155"/>
      <c r="T19" s="155"/>
      <c r="U19" s="155"/>
      <c r="V19" s="155"/>
      <c r="W19" s="155"/>
      <c r="X19" s="155"/>
      <c r="Y19" s="155"/>
      <c r="Z19" s="156"/>
    </row>
    <row r="20" spans="1:26" s="2" customFormat="1" ht="12.75" customHeight="1" x14ac:dyDescent="0.15">
      <c r="A20" s="157" t="s">
        <v>17</v>
      </c>
      <c r="B20" s="158"/>
      <c r="C20" s="158"/>
      <c r="D20" s="158"/>
      <c r="E20" s="158"/>
      <c r="F20" s="158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3"/>
    </row>
    <row r="21" spans="1:26" s="2" customFormat="1" ht="12.75" customHeight="1" x14ac:dyDescent="0.15">
      <c r="A21" s="157" t="s">
        <v>18</v>
      </c>
      <c r="B21" s="158"/>
      <c r="C21" s="158"/>
      <c r="D21" s="158"/>
      <c r="E21" s="158"/>
      <c r="F21" s="158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2"/>
    </row>
    <row r="22" spans="1:26" s="2" customFormat="1" ht="12.75" customHeight="1" x14ac:dyDescent="0.15">
      <c r="A22" s="157" t="s">
        <v>19</v>
      </c>
      <c r="B22" s="158"/>
      <c r="C22" s="158"/>
      <c r="D22" s="158"/>
      <c r="E22" s="158"/>
      <c r="F22" s="158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2"/>
    </row>
    <row r="23" spans="1:26" s="2" customFormat="1" ht="12.75" customHeight="1" thickBot="1" x14ac:dyDescent="0.2">
      <c r="A23" s="150" t="s">
        <v>20</v>
      </c>
      <c r="B23" s="151"/>
      <c r="C23" s="151"/>
      <c r="D23" s="151"/>
      <c r="E23" s="151"/>
      <c r="F23" s="151"/>
      <c r="G23" s="152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4"/>
    </row>
    <row r="24" spans="1:26" s="2" customFormat="1" ht="12.75" customHeight="1" x14ac:dyDescent="0.15"/>
    <row r="25" spans="1:26" s="2" customFormat="1" ht="12.75" customHeight="1" x14ac:dyDescent="0.15"/>
    <row r="26" spans="1:26" s="2" customFormat="1" ht="12.75" customHeight="1" x14ac:dyDescent="0.15"/>
    <row r="27" spans="1:26" s="2" customFormat="1" ht="12.75" customHeight="1" x14ac:dyDescent="0.15"/>
    <row r="28" spans="1:26" s="2" customFormat="1" ht="12.75" customHeight="1" x14ac:dyDescent="0.15"/>
  </sheetData>
  <sheetProtection algorithmName="SHA-512" hashValue="ZXy6whJoRVXT8Ht0hhQAY8yoxahGANs2PXyMqifvDEiSiChfY70vZsI0MjgE81JFkbGN8kSjRnhV1KPcSbHEOg==" saltValue="zabt2DjfgqFQLVkDsbVn9A==" spinCount="100000" sheet="1" objects="1" scenarios="1"/>
  <protectedRanges>
    <protectedRange sqref="G3:Z11 G14:Z17 G19:Z23" name="Oblast1"/>
  </protectedRanges>
  <mergeCells count="43">
    <mergeCell ref="A8:F8"/>
    <mergeCell ref="G8:Z8"/>
    <mergeCell ref="A2:F2"/>
    <mergeCell ref="G2:Z2"/>
    <mergeCell ref="A3:F3"/>
    <mergeCell ref="G3:Z3"/>
    <mergeCell ref="A4:F4"/>
    <mergeCell ref="G4:Z4"/>
    <mergeCell ref="A5:F5"/>
    <mergeCell ref="G5:Z5"/>
    <mergeCell ref="A6:F6"/>
    <mergeCell ref="G6:Z6"/>
    <mergeCell ref="A7:F7"/>
    <mergeCell ref="G7:Z7"/>
    <mergeCell ref="A9:F9"/>
    <mergeCell ref="G9:Z9"/>
    <mergeCell ref="A10:F10"/>
    <mergeCell ref="G10:Z10"/>
    <mergeCell ref="A11:F11"/>
    <mergeCell ref="G11:Z11"/>
    <mergeCell ref="A12:Z12"/>
    <mergeCell ref="A13:Z13"/>
    <mergeCell ref="A14:F14"/>
    <mergeCell ref="G14:Z14"/>
    <mergeCell ref="A20:F20"/>
    <mergeCell ref="G20:Z20"/>
    <mergeCell ref="A15:F15"/>
    <mergeCell ref="G15:Z15"/>
    <mergeCell ref="A16:F16"/>
    <mergeCell ref="G16:Z16"/>
    <mergeCell ref="A17:F17"/>
    <mergeCell ref="G17:Z17"/>
    <mergeCell ref="A18:Z18"/>
    <mergeCell ref="A19:F19"/>
    <mergeCell ref="H19:J19"/>
    <mergeCell ref="L19:N19"/>
    <mergeCell ref="A23:F23"/>
    <mergeCell ref="G23:Z23"/>
    <mergeCell ref="Q19:Z19"/>
    <mergeCell ref="A21:F21"/>
    <mergeCell ref="G21:Z21"/>
    <mergeCell ref="A22:F22"/>
    <mergeCell ref="G22:Z22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123825</xdr:rowOff>
                  </from>
                  <to>
                    <xdr:col>15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123825</xdr:rowOff>
                  </from>
                  <to>
                    <xdr:col>7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429E-379A-4449-BA7B-024B512E8404}">
  <sheetPr>
    <pageSetUpPr fitToPage="1"/>
  </sheetPr>
  <dimension ref="A1:Z30"/>
  <sheetViews>
    <sheetView zoomScale="140" zoomScaleNormal="140" workbookViewId="0">
      <pane ySplit="1" topLeftCell="A24" activePane="bottomLeft" state="frozen"/>
      <selection pane="bottomLeft" activeCell="A9" sqref="A9:Z9"/>
    </sheetView>
  </sheetViews>
  <sheetFormatPr defaultRowHeight="15" x14ac:dyDescent="0.25"/>
  <cols>
    <col min="1" max="26" width="3.28515625" customWidth="1"/>
  </cols>
  <sheetData>
    <row r="1" spans="1:26" s="2" customFormat="1" ht="20.100000000000001" customHeight="1" thickBot="1" x14ac:dyDescent="0.2">
      <c r="A1" s="6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12" t="str">
        <f>'1. základní údaje'!F3</f>
        <v>PROGRAM VI - Obnova materiálně technického vybavení</v>
      </c>
    </row>
    <row r="2" spans="1:26" s="3" customFormat="1" ht="24.95" customHeight="1" x14ac:dyDescent="0.25">
      <c r="A2" s="199" t="s">
        <v>36</v>
      </c>
      <c r="B2" s="200"/>
      <c r="C2" s="200"/>
      <c r="D2" s="200"/>
      <c r="E2" s="200"/>
      <c r="F2" s="200"/>
      <c r="G2" s="201">
        <f>'1. základní údaje'!G7</f>
        <v>0</v>
      </c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2"/>
    </row>
    <row r="3" spans="1:26" s="3" customFormat="1" ht="15" customHeight="1" x14ac:dyDescent="0.25">
      <c r="A3" s="207" t="s">
        <v>37</v>
      </c>
      <c r="B3" s="208"/>
      <c r="C3" s="208"/>
      <c r="D3" s="208"/>
      <c r="E3" s="208"/>
      <c r="F3" s="208"/>
      <c r="G3" s="208"/>
      <c r="H3" s="208"/>
      <c r="I3" s="208"/>
      <c r="J3" s="5"/>
      <c r="K3" s="209" t="s">
        <v>38</v>
      </c>
      <c r="L3" s="209"/>
      <c r="M3" s="5"/>
      <c r="N3" s="211" t="s">
        <v>39</v>
      </c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212"/>
    </row>
    <row r="4" spans="1:26" s="3" customFormat="1" ht="15" customHeight="1" x14ac:dyDescent="0.25">
      <c r="A4" s="207" t="s">
        <v>40</v>
      </c>
      <c r="B4" s="208"/>
      <c r="C4" s="208"/>
      <c r="D4" s="208"/>
      <c r="E4" s="208"/>
      <c r="F4" s="208"/>
      <c r="G4" s="208"/>
      <c r="H4" s="208"/>
      <c r="I4" s="210"/>
      <c r="J4" s="5"/>
      <c r="K4" s="209" t="s">
        <v>38</v>
      </c>
      <c r="L4" s="209"/>
      <c r="M4" s="5"/>
      <c r="N4" s="211" t="s">
        <v>39</v>
      </c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212"/>
    </row>
    <row r="5" spans="1:26" s="3" customFormat="1" ht="15" customHeight="1" x14ac:dyDescent="0.25">
      <c r="A5" s="207" t="s">
        <v>41</v>
      </c>
      <c r="B5" s="208"/>
      <c r="C5" s="208"/>
      <c r="D5" s="208"/>
      <c r="E5" s="208"/>
      <c r="F5" s="208"/>
      <c r="G5" s="208"/>
      <c r="H5" s="208"/>
      <c r="I5" s="208"/>
      <c r="J5" s="5"/>
      <c r="K5" s="209" t="s">
        <v>38</v>
      </c>
      <c r="L5" s="209"/>
      <c r="M5" s="5"/>
      <c r="N5" s="211" t="s">
        <v>39</v>
      </c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212"/>
    </row>
    <row r="6" spans="1:26" s="3" customFormat="1" ht="24.95" customHeight="1" x14ac:dyDescent="0.25">
      <c r="A6" s="203" t="s">
        <v>116</v>
      </c>
      <c r="B6" s="204"/>
      <c r="C6" s="204"/>
      <c r="D6" s="204"/>
      <c r="E6" s="204"/>
      <c r="F6" s="204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6"/>
    </row>
    <row r="7" spans="1:26" s="3" customFormat="1" ht="24.95" customHeight="1" thickBot="1" x14ac:dyDescent="0.3">
      <c r="A7" s="213" t="s">
        <v>42</v>
      </c>
      <c r="B7" s="214"/>
      <c r="C7" s="214"/>
      <c r="D7" s="214"/>
      <c r="E7" s="214"/>
      <c r="F7" s="214"/>
      <c r="G7" s="215" t="s">
        <v>85</v>
      </c>
      <c r="H7" s="216"/>
      <c r="I7" s="217"/>
      <c r="J7" s="218"/>
      <c r="K7" s="218"/>
      <c r="L7" s="218"/>
      <c r="M7" s="218"/>
      <c r="N7" s="218"/>
      <c r="O7" s="218"/>
      <c r="P7" s="219"/>
      <c r="Q7" s="215" t="s">
        <v>86</v>
      </c>
      <c r="R7" s="220"/>
      <c r="S7" s="217"/>
      <c r="T7" s="218"/>
      <c r="U7" s="218"/>
      <c r="V7" s="218"/>
      <c r="W7" s="218"/>
      <c r="X7" s="218"/>
      <c r="Y7" s="218"/>
      <c r="Z7" s="221"/>
    </row>
    <row r="8" spans="1:26" s="2" customFormat="1" ht="20.100000000000001" customHeight="1" x14ac:dyDescent="0.15">
      <c r="A8" s="182" t="s">
        <v>43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4"/>
      <c r="T8" s="39" t="s">
        <v>44</v>
      </c>
      <c r="U8" s="39"/>
      <c r="V8" s="39"/>
      <c r="W8" s="39"/>
      <c r="X8" s="52">
        <f>LEN(A9)</f>
        <v>0</v>
      </c>
      <c r="Y8" s="53"/>
      <c r="Z8" s="54"/>
    </row>
    <row r="9" spans="1:26" s="2" customFormat="1" ht="199.9" customHeight="1" thickBot="1" x14ac:dyDescent="0.2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7"/>
    </row>
    <row r="10" spans="1:26" s="2" customFormat="1" ht="20.100000000000001" customHeight="1" x14ac:dyDescent="0.15">
      <c r="A10" s="95" t="s">
        <v>45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7"/>
    </row>
    <row r="11" spans="1:26" s="2" customFormat="1" ht="20.100000000000001" customHeight="1" x14ac:dyDescent="0.15">
      <c r="A11" s="190" t="s">
        <v>46</v>
      </c>
      <c r="B11" s="191"/>
      <c r="C11" s="191"/>
      <c r="D11" s="191"/>
      <c r="E11" s="191"/>
      <c r="F11" s="191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3"/>
    </row>
    <row r="12" spans="1:26" s="2" customFormat="1" ht="12.95" customHeight="1" x14ac:dyDescent="0.15">
      <c r="A12" s="40" t="s">
        <v>47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125"/>
      <c r="T12" s="194" t="s">
        <v>48</v>
      </c>
      <c r="U12" s="195"/>
      <c r="V12" s="195"/>
      <c r="W12" s="196"/>
      <c r="X12" s="197">
        <f>LEN(A13)</f>
        <v>0</v>
      </c>
      <c r="Y12" s="34"/>
      <c r="Z12" s="198"/>
    </row>
    <row r="13" spans="1:26" s="2" customFormat="1" ht="150" customHeight="1" x14ac:dyDescent="0.15">
      <c r="A13" s="185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7"/>
    </row>
    <row r="14" spans="1:26" s="2" customFormat="1" ht="20.100000000000001" customHeight="1" x14ac:dyDescent="0.15">
      <c r="A14" s="190" t="s">
        <v>49</v>
      </c>
      <c r="B14" s="191"/>
      <c r="C14" s="191"/>
      <c r="D14" s="191"/>
      <c r="E14" s="191"/>
      <c r="F14" s="191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3"/>
    </row>
    <row r="15" spans="1:26" s="2" customFormat="1" ht="12.95" customHeight="1" x14ac:dyDescent="0.15">
      <c r="A15" s="40" t="s">
        <v>47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125"/>
      <c r="T15" s="194" t="s">
        <v>48</v>
      </c>
      <c r="U15" s="195"/>
      <c r="V15" s="195"/>
      <c r="W15" s="196"/>
      <c r="X15" s="197">
        <f>LEN(A16)</f>
        <v>0</v>
      </c>
      <c r="Y15" s="34"/>
      <c r="Z15" s="198"/>
    </row>
    <row r="16" spans="1:26" s="2" customFormat="1" ht="150" customHeight="1" x14ac:dyDescent="0.15">
      <c r="A16" s="185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7"/>
    </row>
    <row r="17" spans="1:26" s="2" customFormat="1" ht="20.100000000000001" customHeight="1" x14ac:dyDescent="0.15">
      <c r="A17" s="190" t="s">
        <v>50</v>
      </c>
      <c r="B17" s="191"/>
      <c r="C17" s="191"/>
      <c r="D17" s="191"/>
      <c r="E17" s="191"/>
      <c r="F17" s="191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3"/>
    </row>
    <row r="18" spans="1:26" s="2" customFormat="1" ht="12.95" customHeight="1" x14ac:dyDescent="0.15">
      <c r="A18" s="40" t="s">
        <v>47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125"/>
      <c r="T18" s="194" t="s">
        <v>48</v>
      </c>
      <c r="U18" s="195"/>
      <c r="V18" s="195"/>
      <c r="W18" s="196"/>
      <c r="X18" s="197">
        <f>LEN(A19)</f>
        <v>0</v>
      </c>
      <c r="Y18" s="34"/>
      <c r="Z18" s="198"/>
    </row>
    <row r="19" spans="1:26" s="2" customFormat="1" ht="150" customHeight="1" x14ac:dyDescent="0.15">
      <c r="A19" s="185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7"/>
    </row>
    <row r="20" spans="1:26" s="2" customFormat="1" ht="20.100000000000001" customHeight="1" x14ac:dyDescent="0.15">
      <c r="A20" s="190" t="s">
        <v>51</v>
      </c>
      <c r="B20" s="191"/>
      <c r="C20" s="191"/>
      <c r="D20" s="191"/>
      <c r="E20" s="191"/>
      <c r="F20" s="191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3"/>
    </row>
    <row r="21" spans="1:26" s="2" customFormat="1" ht="12.95" customHeight="1" x14ac:dyDescent="0.15">
      <c r="A21" s="40" t="s">
        <v>47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125"/>
      <c r="T21" s="194" t="s">
        <v>48</v>
      </c>
      <c r="U21" s="195"/>
      <c r="V21" s="195"/>
      <c r="W21" s="196"/>
      <c r="X21" s="197">
        <f>LEN(A22)</f>
        <v>0</v>
      </c>
      <c r="Y21" s="34"/>
      <c r="Z21" s="198"/>
    </row>
    <row r="22" spans="1:26" s="2" customFormat="1" ht="150" customHeight="1" thickBot="1" x14ac:dyDescent="0.2">
      <c r="A22" s="55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9"/>
    </row>
    <row r="23" spans="1:26" s="2" customFormat="1" ht="20.100000000000001" customHeight="1" x14ac:dyDescent="0.15">
      <c r="A23" s="64" t="s">
        <v>89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6"/>
      <c r="T23" s="39" t="s">
        <v>52</v>
      </c>
      <c r="U23" s="39"/>
      <c r="V23" s="39"/>
      <c r="W23" s="39"/>
      <c r="X23" s="52">
        <f>LEN(A24)</f>
        <v>0</v>
      </c>
      <c r="Y23" s="53"/>
      <c r="Z23" s="54"/>
    </row>
    <row r="24" spans="1:26" s="2" customFormat="1" ht="110.1" customHeight="1" thickBot="1" x14ac:dyDescent="0.2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7"/>
    </row>
    <row r="25" spans="1:26" s="2" customFormat="1" ht="20.100000000000001" customHeight="1" x14ac:dyDescent="0.15">
      <c r="A25" s="182" t="s">
        <v>117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4"/>
      <c r="T25" s="39" t="s">
        <v>52</v>
      </c>
      <c r="U25" s="39"/>
      <c r="V25" s="39"/>
      <c r="W25" s="39"/>
      <c r="X25" s="52">
        <f>LEN(A26)</f>
        <v>0</v>
      </c>
      <c r="Y25" s="53"/>
      <c r="Z25" s="54"/>
    </row>
    <row r="26" spans="1:26" s="2" customFormat="1" ht="110.1" customHeight="1" thickBot="1" x14ac:dyDescent="0.2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7"/>
    </row>
    <row r="27" spans="1:26" s="2" customFormat="1" ht="20.100000000000001" customHeight="1" x14ac:dyDescent="0.15">
      <c r="A27" s="182" t="s">
        <v>143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4"/>
      <c r="T27" s="39" t="s">
        <v>44</v>
      </c>
      <c r="U27" s="39"/>
      <c r="V27" s="39"/>
      <c r="W27" s="39"/>
      <c r="X27" s="52">
        <f>LEN(A28)</f>
        <v>0</v>
      </c>
      <c r="Y27" s="53"/>
      <c r="Z27" s="54"/>
    </row>
    <row r="28" spans="1:26" s="2" customFormat="1" ht="160.9" customHeight="1" thickBot="1" x14ac:dyDescent="0.2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26" s="2" customFormat="1" ht="20.100000000000001" customHeight="1" x14ac:dyDescent="0.15">
      <c r="A29" s="64" t="s">
        <v>144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6"/>
      <c r="T29" s="39" t="s">
        <v>52</v>
      </c>
      <c r="U29" s="39"/>
      <c r="V29" s="39"/>
      <c r="W29" s="39"/>
      <c r="X29" s="52">
        <f>LEN(A30)</f>
        <v>0</v>
      </c>
      <c r="Y29" s="53"/>
      <c r="Z29" s="54"/>
    </row>
    <row r="30" spans="1:26" s="2" customFormat="1" ht="110.1" customHeight="1" thickBot="1" x14ac:dyDescent="0.2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7"/>
    </row>
  </sheetData>
  <sheetProtection algorithmName="SHA-512" hashValue="5qtGExDv7ZQWvJJRNRRMA5JfXVT9zoYb1VirwWFuMaA8pPzfKR2mjI64mhGePIjxMOT4+ud/NfQhJyYUDppyiQ==" saltValue="ni8PmEfI6U4hzJ3MD1Dfdw==" spinCount="100000" sheet="1" objects="1" scenarios="1"/>
  <protectedRanges>
    <protectedRange sqref="J3:Z5 G6 I7 S7 A9 G11 A13 G14 A16 G17 A19 G20 A22 A24 A26 A28 A30" name="Oblast1"/>
  </protectedRanges>
  <mergeCells count="63">
    <mergeCell ref="A12:S12"/>
    <mergeCell ref="T12:W12"/>
    <mergeCell ref="X12:Z12"/>
    <mergeCell ref="A7:F7"/>
    <mergeCell ref="A9:Z9"/>
    <mergeCell ref="A10:Z10"/>
    <mergeCell ref="A8:S8"/>
    <mergeCell ref="T8:W8"/>
    <mergeCell ref="X8:Z8"/>
    <mergeCell ref="A11:F11"/>
    <mergeCell ref="G11:Z11"/>
    <mergeCell ref="G7:H7"/>
    <mergeCell ref="I7:P7"/>
    <mergeCell ref="Q7:R7"/>
    <mergeCell ref="S7:Z7"/>
    <mergeCell ref="T21:W21"/>
    <mergeCell ref="X21:Z21"/>
    <mergeCell ref="A18:S18"/>
    <mergeCell ref="T18:W18"/>
    <mergeCell ref="X18:Z18"/>
    <mergeCell ref="G20:Z20"/>
    <mergeCell ref="A19:Z19"/>
    <mergeCell ref="A2:F2"/>
    <mergeCell ref="G2:Z2"/>
    <mergeCell ref="A6:F6"/>
    <mergeCell ref="G6:Z6"/>
    <mergeCell ref="A5:I5"/>
    <mergeCell ref="K5:L5"/>
    <mergeCell ref="A3:I3"/>
    <mergeCell ref="A4:I4"/>
    <mergeCell ref="N5:Z5"/>
    <mergeCell ref="K4:L4"/>
    <mergeCell ref="N4:Z4"/>
    <mergeCell ref="K3:L3"/>
    <mergeCell ref="N3:Z3"/>
    <mergeCell ref="A30:Z30"/>
    <mergeCell ref="A26:Z26"/>
    <mergeCell ref="A13:Z13"/>
    <mergeCell ref="A22:Z22"/>
    <mergeCell ref="A17:F17"/>
    <mergeCell ref="G17:Z17"/>
    <mergeCell ref="A15:S15"/>
    <mergeCell ref="T15:W15"/>
    <mergeCell ref="X15:Z15"/>
    <mergeCell ref="A16:Z16"/>
    <mergeCell ref="A14:F14"/>
    <mergeCell ref="G14:Z14"/>
    <mergeCell ref="A23:S23"/>
    <mergeCell ref="A20:F20"/>
    <mergeCell ref="A29:S29"/>
    <mergeCell ref="A21:S21"/>
    <mergeCell ref="T29:W29"/>
    <mergeCell ref="X29:Z29"/>
    <mergeCell ref="T23:W23"/>
    <mergeCell ref="X23:Z23"/>
    <mergeCell ref="A24:Z24"/>
    <mergeCell ref="A25:S25"/>
    <mergeCell ref="T25:W25"/>
    <mergeCell ref="X25:Z25"/>
    <mergeCell ref="A28:Z28"/>
    <mergeCell ref="A27:S27"/>
    <mergeCell ref="T27:W27"/>
    <mergeCell ref="X27:Z27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rowBreaks count="1" manualBreakCount="1">
    <brk id="2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285750</xdr:rowOff>
                  </from>
                  <to>
                    <xdr:col>10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7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161925</xdr:rowOff>
                  </from>
                  <to>
                    <xdr:col>13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161925</xdr:rowOff>
                  </from>
                  <to>
                    <xdr:col>13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285750</xdr:rowOff>
                  </from>
                  <to>
                    <xdr:col>13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4EFB-F5B9-4717-9DA5-331B478E792A}">
  <sheetPr>
    <pageSetUpPr fitToPage="1"/>
  </sheetPr>
  <dimension ref="A1:AW52"/>
  <sheetViews>
    <sheetView zoomScale="115" zoomScaleNormal="115" workbookViewId="0">
      <selection activeCell="A13" sqref="A13:L13"/>
    </sheetView>
  </sheetViews>
  <sheetFormatPr defaultRowHeight="15" x14ac:dyDescent="0.25"/>
  <cols>
    <col min="1" max="32" width="2.7109375" customWidth="1"/>
    <col min="33" max="33" width="3.42578125" customWidth="1"/>
    <col min="34" max="49" width="2.7109375" customWidth="1"/>
  </cols>
  <sheetData>
    <row r="1" spans="1:49" s="2" customFormat="1" ht="20.100000000000001" customHeight="1" thickBot="1" x14ac:dyDescent="0.2">
      <c r="A1" s="25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18"/>
      <c r="AF1" s="18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19" t="str">
        <f>'1. základní údaje'!F3</f>
        <v>PROGRAM VI - Obnova materiálně technického vybavení</v>
      </c>
    </row>
    <row r="2" spans="1:49" s="22" customFormat="1" ht="20.100000000000001" customHeight="1" x14ac:dyDescent="0.15">
      <c r="A2" s="348" t="s">
        <v>118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50" t="s">
        <v>14</v>
      </c>
      <c r="Q2" s="350"/>
      <c r="R2" s="350"/>
      <c r="S2" s="350"/>
      <c r="T2" s="350" t="s">
        <v>15</v>
      </c>
      <c r="U2" s="350"/>
      <c r="V2" s="350"/>
      <c r="W2" s="351"/>
      <c r="X2" s="382"/>
      <c r="Y2" s="382"/>
      <c r="Z2" s="382"/>
      <c r="AA2" s="382"/>
      <c r="AB2" s="382"/>
      <c r="AC2" s="382"/>
      <c r="AD2" s="383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</row>
    <row r="3" spans="1:49" s="22" customFormat="1" ht="15" customHeight="1" x14ac:dyDescent="0.15">
      <c r="A3" s="352" t="s">
        <v>153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4">
        <f>X11</f>
        <v>0</v>
      </c>
      <c r="Q3" s="355"/>
      <c r="R3" s="355"/>
      <c r="S3" s="355"/>
      <c r="T3" s="356">
        <v>1</v>
      </c>
      <c r="U3" s="356"/>
      <c r="V3" s="356"/>
      <c r="W3" s="357"/>
      <c r="X3" s="376"/>
      <c r="Y3" s="376"/>
      <c r="Z3" s="376"/>
      <c r="AA3" s="376"/>
      <c r="AB3" s="376"/>
      <c r="AC3" s="376"/>
      <c r="AD3" s="377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s="22" customFormat="1" ht="15" customHeight="1" x14ac:dyDescent="0.15">
      <c r="A4" s="358" t="s">
        <v>149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>
        <f>AB11</f>
        <v>0</v>
      </c>
      <c r="Q4" s="361"/>
      <c r="R4" s="361"/>
      <c r="S4" s="361"/>
      <c r="T4" s="362" t="e">
        <f>P4/P3</f>
        <v>#DIV/0!</v>
      </c>
      <c r="U4" s="362"/>
      <c r="V4" s="362"/>
      <c r="W4" s="363"/>
      <c r="X4" s="364" t="s">
        <v>119</v>
      </c>
      <c r="Y4" s="364"/>
      <c r="Z4" s="364"/>
      <c r="AA4" s="364"/>
      <c r="AB4" s="364"/>
      <c r="AC4" s="364"/>
      <c r="AD4" s="365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s="22" customFormat="1" ht="15" customHeight="1" x14ac:dyDescent="0.15">
      <c r="A5" s="366" t="s">
        <v>120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8">
        <f>AB12</f>
        <v>0</v>
      </c>
      <c r="Q5" s="369"/>
      <c r="R5" s="369"/>
      <c r="S5" s="369"/>
      <c r="T5" s="356" t="e">
        <f>P5/P4</f>
        <v>#DIV/0!</v>
      </c>
      <c r="U5" s="356"/>
      <c r="V5" s="356"/>
      <c r="W5" s="357"/>
      <c r="X5" s="378" t="s">
        <v>121</v>
      </c>
      <c r="Y5" s="378"/>
      <c r="Z5" s="378"/>
      <c r="AA5" s="378"/>
      <c r="AB5" s="378"/>
      <c r="AC5" s="378"/>
      <c r="AD5" s="379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s="22" customFormat="1" ht="15" customHeight="1" x14ac:dyDescent="0.15">
      <c r="A6" s="366" t="s">
        <v>122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8">
        <f>AB21+AB30+AB39</f>
        <v>0</v>
      </c>
      <c r="Q6" s="369"/>
      <c r="R6" s="369"/>
      <c r="S6" s="369"/>
      <c r="T6" s="356" t="e">
        <f>P6/P4</f>
        <v>#DIV/0!</v>
      </c>
      <c r="U6" s="356"/>
      <c r="V6" s="356"/>
      <c r="W6" s="357"/>
      <c r="X6" s="378" t="s">
        <v>121</v>
      </c>
      <c r="Y6" s="378"/>
      <c r="Z6" s="378"/>
      <c r="AA6" s="378"/>
      <c r="AB6" s="378"/>
      <c r="AC6" s="378"/>
      <c r="AD6" s="379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s="22" customFormat="1" ht="15" customHeight="1" thickBot="1" x14ac:dyDescent="0.2">
      <c r="A7" s="370" t="s">
        <v>123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2">
        <f>AB30</f>
        <v>0</v>
      </c>
      <c r="Q7" s="373"/>
      <c r="R7" s="373"/>
      <c r="S7" s="373"/>
      <c r="T7" s="374" t="e">
        <f>P7/P4</f>
        <v>#DIV/0!</v>
      </c>
      <c r="U7" s="374"/>
      <c r="V7" s="374"/>
      <c r="W7" s="375"/>
      <c r="X7" s="380" t="s">
        <v>121</v>
      </c>
      <c r="Y7" s="380"/>
      <c r="Z7" s="380"/>
      <c r="AA7" s="380"/>
      <c r="AB7" s="380"/>
      <c r="AC7" s="380"/>
      <c r="AD7" s="381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s="22" customFormat="1" ht="15" customHeight="1" thickBot="1" x14ac:dyDescent="0.2">
      <c r="A8" s="384"/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5"/>
      <c r="AH8" s="385"/>
      <c r="AI8" s="385"/>
      <c r="AJ8" s="385"/>
      <c r="AK8" s="385"/>
      <c r="AL8" s="385"/>
      <c r="AM8" s="385"/>
      <c r="AN8" s="385"/>
      <c r="AO8" s="385"/>
      <c r="AP8" s="385"/>
      <c r="AQ8" s="385"/>
      <c r="AR8" s="385"/>
      <c r="AS8" s="385"/>
      <c r="AT8" s="385"/>
      <c r="AU8" s="385"/>
      <c r="AV8" s="385"/>
      <c r="AW8" s="385"/>
    </row>
    <row r="9" spans="1:49" s="22" customFormat="1" ht="34.5" customHeight="1" x14ac:dyDescent="0.15">
      <c r="A9" s="306" t="s">
        <v>147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8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6"/>
      <c r="X9" s="320" t="s">
        <v>154</v>
      </c>
      <c r="Y9" s="321"/>
      <c r="Z9" s="321"/>
      <c r="AA9" s="322"/>
      <c r="AB9" s="326" t="s">
        <v>148</v>
      </c>
      <c r="AC9" s="327"/>
      <c r="AD9" s="327"/>
      <c r="AE9" s="327"/>
      <c r="AF9" s="327"/>
      <c r="AG9" s="328"/>
      <c r="AH9" s="329" t="s">
        <v>150</v>
      </c>
      <c r="AI9" s="329"/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329"/>
      <c r="AU9" s="329"/>
      <c r="AV9" s="329"/>
      <c r="AW9" s="330"/>
    </row>
    <row r="10" spans="1:49" s="22" customFormat="1" ht="20.100000000000001" customHeight="1" thickBot="1" x14ac:dyDescent="0.2">
      <c r="A10" s="309"/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1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8"/>
      <c r="X10" s="323"/>
      <c r="Y10" s="324"/>
      <c r="Z10" s="324"/>
      <c r="AA10" s="325"/>
      <c r="AB10" s="335" t="s">
        <v>14</v>
      </c>
      <c r="AC10" s="336"/>
      <c r="AD10" s="336"/>
      <c r="AE10" s="337"/>
      <c r="AF10" s="338" t="s">
        <v>15</v>
      </c>
      <c r="AG10" s="339"/>
      <c r="AH10" s="331"/>
      <c r="AI10" s="331"/>
      <c r="AJ10" s="331"/>
      <c r="AK10" s="331"/>
      <c r="AL10" s="331"/>
      <c r="AM10" s="331"/>
      <c r="AN10" s="331"/>
      <c r="AO10" s="331"/>
      <c r="AP10" s="331"/>
      <c r="AQ10" s="331"/>
      <c r="AR10" s="331"/>
      <c r="AS10" s="331"/>
      <c r="AT10" s="331"/>
      <c r="AU10" s="331"/>
      <c r="AV10" s="331"/>
      <c r="AW10" s="332"/>
    </row>
    <row r="11" spans="1:49" s="22" customFormat="1" ht="20.100000000000001" customHeight="1" thickBot="1" x14ac:dyDescent="0.2">
      <c r="A11" s="312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4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40">
        <f>X12+X21+X30+X39</f>
        <v>0</v>
      </c>
      <c r="Y11" s="341"/>
      <c r="Z11" s="341"/>
      <c r="AA11" s="342"/>
      <c r="AB11" s="343">
        <f>AB12+AB21+AB30+AB39</f>
        <v>0</v>
      </c>
      <c r="AC11" s="344"/>
      <c r="AD11" s="344"/>
      <c r="AE11" s="345"/>
      <c r="AF11" s="346" t="e">
        <f>AB11/X11</f>
        <v>#DIV/0!</v>
      </c>
      <c r="AG11" s="347"/>
      <c r="AH11" s="33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  <c r="AV11" s="333"/>
      <c r="AW11" s="334"/>
    </row>
    <row r="12" spans="1:49" s="22" customFormat="1" ht="24.95" customHeight="1" x14ac:dyDescent="0.15">
      <c r="A12" s="288" t="s">
        <v>124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90" t="s">
        <v>125</v>
      </c>
      <c r="N12" s="291"/>
      <c r="O12" s="291"/>
      <c r="P12" s="292"/>
      <c r="Q12" s="293" t="s">
        <v>126</v>
      </c>
      <c r="R12" s="294"/>
      <c r="S12" s="294"/>
      <c r="T12" s="295"/>
      <c r="U12" s="293" t="s">
        <v>127</v>
      </c>
      <c r="V12" s="294"/>
      <c r="W12" s="294"/>
      <c r="X12" s="296">
        <f>SUM(X13:AA20)</f>
        <v>0</v>
      </c>
      <c r="Y12" s="297"/>
      <c r="Z12" s="297"/>
      <c r="AA12" s="298"/>
      <c r="AB12" s="299">
        <f>SUM(AB13:AE20)</f>
        <v>0</v>
      </c>
      <c r="AC12" s="297"/>
      <c r="AD12" s="297"/>
      <c r="AE12" s="297"/>
      <c r="AF12" s="300" t="e">
        <f>AB12/X12</f>
        <v>#DIV/0!</v>
      </c>
      <c r="AG12" s="301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302"/>
    </row>
    <row r="13" spans="1:49" s="22" customFormat="1" ht="20.100000000000001" customHeight="1" x14ac:dyDescent="0.15">
      <c r="A13" s="226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270"/>
      <c r="N13" s="270"/>
      <c r="O13" s="270"/>
      <c r="P13" s="270"/>
      <c r="Q13" s="237"/>
      <c r="R13" s="237"/>
      <c r="S13" s="237"/>
      <c r="T13" s="237"/>
      <c r="U13" s="237"/>
      <c r="V13" s="237"/>
      <c r="W13" s="271"/>
      <c r="X13" s="286">
        <f>U13*Q13</f>
        <v>0</v>
      </c>
      <c r="Y13" s="287"/>
      <c r="Z13" s="287"/>
      <c r="AA13" s="287"/>
      <c r="AB13" s="303"/>
      <c r="AC13" s="304"/>
      <c r="AD13" s="304"/>
      <c r="AE13" s="305"/>
      <c r="AF13" s="238" t="e">
        <f t="shared" ref="AF13:AF46" si="0">AB13/X13</f>
        <v>#DIV/0!</v>
      </c>
      <c r="AG13" s="239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1"/>
    </row>
    <row r="14" spans="1:49" s="22" customFormat="1" ht="20.100000000000001" customHeight="1" x14ac:dyDescent="0.15">
      <c r="A14" s="226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70"/>
      <c r="N14" s="270"/>
      <c r="O14" s="270"/>
      <c r="P14" s="270"/>
      <c r="Q14" s="237"/>
      <c r="R14" s="237"/>
      <c r="S14" s="237"/>
      <c r="T14" s="237"/>
      <c r="U14" s="237"/>
      <c r="V14" s="237"/>
      <c r="W14" s="271"/>
      <c r="X14" s="286">
        <f>U14*Q14</f>
        <v>0</v>
      </c>
      <c r="Y14" s="287"/>
      <c r="Z14" s="287"/>
      <c r="AA14" s="287"/>
      <c r="AB14" s="236"/>
      <c r="AC14" s="237"/>
      <c r="AD14" s="237"/>
      <c r="AE14" s="237"/>
      <c r="AF14" s="238" t="e">
        <f t="shared" si="0"/>
        <v>#DIV/0!</v>
      </c>
      <c r="AG14" s="239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0"/>
      <c r="AW14" s="241"/>
    </row>
    <row r="15" spans="1:49" s="22" customFormat="1" ht="20.100000000000001" customHeight="1" x14ac:dyDescent="0.15">
      <c r="A15" s="274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270"/>
      <c r="N15" s="270"/>
      <c r="O15" s="270"/>
      <c r="P15" s="270"/>
      <c r="Q15" s="237"/>
      <c r="R15" s="237"/>
      <c r="S15" s="237"/>
      <c r="T15" s="237"/>
      <c r="U15" s="237"/>
      <c r="V15" s="237"/>
      <c r="W15" s="271"/>
      <c r="X15" s="233">
        <f t="shared" ref="X15:X18" si="1">U15*Q15</f>
        <v>0</v>
      </c>
      <c r="Y15" s="234"/>
      <c r="Z15" s="234"/>
      <c r="AA15" s="235"/>
      <c r="AB15" s="275"/>
      <c r="AC15" s="276"/>
      <c r="AD15" s="276"/>
      <c r="AE15" s="276"/>
      <c r="AF15" s="238" t="e">
        <f t="shared" si="0"/>
        <v>#DIV/0!</v>
      </c>
      <c r="AG15" s="239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8"/>
    </row>
    <row r="16" spans="1:49" s="22" customFormat="1" ht="20.100000000000001" customHeight="1" x14ac:dyDescent="0.15">
      <c r="A16" s="274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270"/>
      <c r="N16" s="270"/>
      <c r="O16" s="270"/>
      <c r="P16" s="270"/>
      <c r="Q16" s="237"/>
      <c r="R16" s="237"/>
      <c r="S16" s="237"/>
      <c r="T16" s="237"/>
      <c r="U16" s="237"/>
      <c r="V16" s="237"/>
      <c r="W16" s="271"/>
      <c r="X16" s="233">
        <f t="shared" si="1"/>
        <v>0</v>
      </c>
      <c r="Y16" s="234"/>
      <c r="Z16" s="234"/>
      <c r="AA16" s="235"/>
      <c r="AB16" s="275"/>
      <c r="AC16" s="276"/>
      <c r="AD16" s="276"/>
      <c r="AE16" s="276"/>
      <c r="AF16" s="238" t="e">
        <f t="shared" si="0"/>
        <v>#DIV/0!</v>
      </c>
      <c r="AG16" s="239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8"/>
    </row>
    <row r="17" spans="1:49" s="22" customFormat="1" ht="20.100000000000001" customHeight="1" x14ac:dyDescent="0.15">
      <c r="A17" s="274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70"/>
      <c r="N17" s="270"/>
      <c r="O17" s="270"/>
      <c r="P17" s="270"/>
      <c r="Q17" s="237"/>
      <c r="R17" s="237"/>
      <c r="S17" s="237"/>
      <c r="T17" s="237"/>
      <c r="U17" s="237"/>
      <c r="V17" s="237"/>
      <c r="W17" s="271"/>
      <c r="X17" s="233">
        <f t="shared" si="1"/>
        <v>0</v>
      </c>
      <c r="Y17" s="234"/>
      <c r="Z17" s="234"/>
      <c r="AA17" s="235"/>
      <c r="AB17" s="275"/>
      <c r="AC17" s="276"/>
      <c r="AD17" s="276"/>
      <c r="AE17" s="276"/>
      <c r="AF17" s="238" t="e">
        <f t="shared" si="0"/>
        <v>#DIV/0!</v>
      </c>
      <c r="AG17" s="239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8"/>
    </row>
    <row r="18" spans="1:49" s="22" customFormat="1" ht="20.100000000000001" customHeight="1" x14ac:dyDescent="0.15">
      <c r="A18" s="274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270"/>
      <c r="N18" s="270"/>
      <c r="O18" s="270"/>
      <c r="P18" s="270"/>
      <c r="Q18" s="237"/>
      <c r="R18" s="237"/>
      <c r="S18" s="237"/>
      <c r="T18" s="237"/>
      <c r="U18" s="237"/>
      <c r="V18" s="237"/>
      <c r="W18" s="271"/>
      <c r="X18" s="233">
        <f t="shared" si="1"/>
        <v>0</v>
      </c>
      <c r="Y18" s="234"/>
      <c r="Z18" s="234"/>
      <c r="AA18" s="235"/>
      <c r="AB18" s="275"/>
      <c r="AC18" s="276"/>
      <c r="AD18" s="276"/>
      <c r="AE18" s="276"/>
      <c r="AF18" s="238" t="e">
        <f t="shared" si="0"/>
        <v>#DIV/0!</v>
      </c>
      <c r="AG18" s="239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8"/>
    </row>
    <row r="19" spans="1:49" s="22" customFormat="1" ht="20.100000000000001" customHeight="1" x14ac:dyDescent="0.15">
      <c r="A19" s="274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270"/>
      <c r="N19" s="270"/>
      <c r="O19" s="270"/>
      <c r="P19" s="270"/>
      <c r="Q19" s="237"/>
      <c r="R19" s="237"/>
      <c r="S19" s="237"/>
      <c r="T19" s="237"/>
      <c r="U19" s="237"/>
      <c r="V19" s="237"/>
      <c r="W19" s="271"/>
      <c r="X19" s="233">
        <f t="shared" ref="X19:X20" si="2">U19*Q19</f>
        <v>0</v>
      </c>
      <c r="Y19" s="234"/>
      <c r="Z19" s="234"/>
      <c r="AA19" s="235"/>
      <c r="AB19" s="275"/>
      <c r="AC19" s="276"/>
      <c r="AD19" s="276"/>
      <c r="AE19" s="276"/>
      <c r="AF19" s="238" t="e">
        <f t="shared" si="0"/>
        <v>#DIV/0!</v>
      </c>
      <c r="AG19" s="239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8"/>
    </row>
    <row r="20" spans="1:49" s="22" customFormat="1" ht="20.100000000000001" customHeight="1" x14ac:dyDescent="0.15">
      <c r="A20" s="274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270"/>
      <c r="N20" s="270"/>
      <c r="O20" s="270"/>
      <c r="P20" s="270"/>
      <c r="Q20" s="237"/>
      <c r="R20" s="237"/>
      <c r="S20" s="237"/>
      <c r="T20" s="237"/>
      <c r="U20" s="237"/>
      <c r="V20" s="237"/>
      <c r="W20" s="271"/>
      <c r="X20" s="233">
        <f t="shared" si="2"/>
        <v>0</v>
      </c>
      <c r="Y20" s="234"/>
      <c r="Z20" s="234"/>
      <c r="AA20" s="235"/>
      <c r="AB20" s="275"/>
      <c r="AC20" s="276"/>
      <c r="AD20" s="276"/>
      <c r="AE20" s="276"/>
      <c r="AF20" s="238" t="e">
        <f t="shared" si="0"/>
        <v>#DIV/0!</v>
      </c>
      <c r="AG20" s="239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8"/>
    </row>
    <row r="21" spans="1:49" s="22" customFormat="1" ht="24.95" customHeight="1" x14ac:dyDescent="0.15">
      <c r="A21" s="279" t="s">
        <v>128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1"/>
      <c r="M21" s="261" t="s">
        <v>125</v>
      </c>
      <c r="N21" s="261"/>
      <c r="O21" s="261"/>
      <c r="P21" s="261"/>
      <c r="Q21" s="262" t="s">
        <v>126</v>
      </c>
      <c r="R21" s="262"/>
      <c r="S21" s="262"/>
      <c r="T21" s="262"/>
      <c r="U21" s="262" t="s">
        <v>127</v>
      </c>
      <c r="V21" s="262"/>
      <c r="W21" s="263"/>
      <c r="X21" s="282">
        <f>SUM(X22:AA29)</f>
        <v>0</v>
      </c>
      <c r="Y21" s="283"/>
      <c r="Z21" s="283"/>
      <c r="AA21" s="283"/>
      <c r="AB21" s="284">
        <f>SUM(AB22:AE29)</f>
        <v>0</v>
      </c>
      <c r="AC21" s="283"/>
      <c r="AD21" s="283"/>
      <c r="AE21" s="285"/>
      <c r="AF21" s="266" t="e">
        <f t="shared" si="0"/>
        <v>#DIV/0!</v>
      </c>
      <c r="AG21" s="267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9"/>
    </row>
    <row r="22" spans="1:49" s="22" customFormat="1" ht="20.100000000000001" customHeight="1" x14ac:dyDescent="0.15">
      <c r="A22" s="274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270"/>
      <c r="N22" s="270"/>
      <c r="O22" s="270"/>
      <c r="P22" s="270"/>
      <c r="Q22" s="237"/>
      <c r="R22" s="237"/>
      <c r="S22" s="237"/>
      <c r="T22" s="237"/>
      <c r="U22" s="237"/>
      <c r="V22" s="237"/>
      <c r="W22" s="271"/>
      <c r="X22" s="233">
        <f t="shared" ref="X22:X29" si="3">U22*Q22</f>
        <v>0</v>
      </c>
      <c r="Y22" s="234"/>
      <c r="Z22" s="234"/>
      <c r="AA22" s="235"/>
      <c r="AB22" s="275"/>
      <c r="AC22" s="276"/>
      <c r="AD22" s="276"/>
      <c r="AE22" s="276"/>
      <c r="AF22" s="238" t="e">
        <f t="shared" si="0"/>
        <v>#DIV/0!</v>
      </c>
      <c r="AG22" s="239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8"/>
    </row>
    <row r="23" spans="1:49" s="22" customFormat="1" ht="20.100000000000001" customHeight="1" x14ac:dyDescent="0.15">
      <c r="A23" s="274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270"/>
      <c r="N23" s="270"/>
      <c r="O23" s="270"/>
      <c r="P23" s="270"/>
      <c r="Q23" s="237"/>
      <c r="R23" s="237"/>
      <c r="S23" s="237"/>
      <c r="T23" s="237"/>
      <c r="U23" s="237"/>
      <c r="V23" s="237"/>
      <c r="W23" s="271"/>
      <c r="X23" s="233">
        <f t="shared" ref="X23:X26" si="4">U23*Q23</f>
        <v>0</v>
      </c>
      <c r="Y23" s="234"/>
      <c r="Z23" s="234"/>
      <c r="AA23" s="235"/>
      <c r="AB23" s="275"/>
      <c r="AC23" s="276"/>
      <c r="AD23" s="276"/>
      <c r="AE23" s="276"/>
      <c r="AF23" s="238" t="e">
        <f t="shared" ref="AF23:AF26" si="5">AB23/X23</f>
        <v>#DIV/0!</v>
      </c>
      <c r="AG23" s="239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/>
      <c r="AU23" s="277"/>
      <c r="AV23" s="277"/>
      <c r="AW23" s="278"/>
    </row>
    <row r="24" spans="1:49" s="22" customFormat="1" ht="20.100000000000001" customHeight="1" x14ac:dyDescent="0.15">
      <c r="A24" s="274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270"/>
      <c r="N24" s="270"/>
      <c r="O24" s="270"/>
      <c r="P24" s="270"/>
      <c r="Q24" s="237"/>
      <c r="R24" s="237"/>
      <c r="S24" s="237"/>
      <c r="T24" s="237"/>
      <c r="U24" s="237"/>
      <c r="V24" s="237"/>
      <c r="W24" s="271"/>
      <c r="X24" s="233">
        <f t="shared" si="4"/>
        <v>0</v>
      </c>
      <c r="Y24" s="234"/>
      <c r="Z24" s="234"/>
      <c r="AA24" s="235"/>
      <c r="AB24" s="275"/>
      <c r="AC24" s="276"/>
      <c r="AD24" s="276"/>
      <c r="AE24" s="276"/>
      <c r="AF24" s="238" t="e">
        <f t="shared" si="5"/>
        <v>#DIV/0!</v>
      </c>
      <c r="AG24" s="239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8"/>
    </row>
    <row r="25" spans="1:49" s="22" customFormat="1" ht="20.100000000000001" customHeight="1" x14ac:dyDescent="0.15">
      <c r="A25" s="274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270"/>
      <c r="N25" s="270"/>
      <c r="O25" s="270"/>
      <c r="P25" s="270"/>
      <c r="Q25" s="237"/>
      <c r="R25" s="237"/>
      <c r="S25" s="237"/>
      <c r="T25" s="237"/>
      <c r="U25" s="237"/>
      <c r="V25" s="237"/>
      <c r="W25" s="271"/>
      <c r="X25" s="233">
        <f t="shared" si="4"/>
        <v>0</v>
      </c>
      <c r="Y25" s="234"/>
      <c r="Z25" s="234"/>
      <c r="AA25" s="235"/>
      <c r="AB25" s="275"/>
      <c r="AC25" s="276"/>
      <c r="AD25" s="276"/>
      <c r="AE25" s="276"/>
      <c r="AF25" s="238" t="e">
        <f t="shared" si="5"/>
        <v>#DIV/0!</v>
      </c>
      <c r="AG25" s="239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8"/>
    </row>
    <row r="26" spans="1:49" s="22" customFormat="1" ht="20.100000000000001" customHeight="1" x14ac:dyDescent="0.15">
      <c r="A26" s="274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270"/>
      <c r="N26" s="270"/>
      <c r="O26" s="270"/>
      <c r="P26" s="270"/>
      <c r="Q26" s="237"/>
      <c r="R26" s="237"/>
      <c r="S26" s="237"/>
      <c r="T26" s="237"/>
      <c r="U26" s="237"/>
      <c r="V26" s="237"/>
      <c r="W26" s="271"/>
      <c r="X26" s="233">
        <f t="shared" si="4"/>
        <v>0</v>
      </c>
      <c r="Y26" s="234"/>
      <c r="Z26" s="234"/>
      <c r="AA26" s="235"/>
      <c r="AB26" s="275"/>
      <c r="AC26" s="276"/>
      <c r="AD26" s="276"/>
      <c r="AE26" s="276"/>
      <c r="AF26" s="238" t="e">
        <f t="shared" si="5"/>
        <v>#DIV/0!</v>
      </c>
      <c r="AG26" s="239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8"/>
    </row>
    <row r="27" spans="1:49" s="22" customFormat="1" ht="20.100000000000001" customHeight="1" x14ac:dyDescent="0.15">
      <c r="A27" s="274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270"/>
      <c r="N27" s="270"/>
      <c r="O27" s="270"/>
      <c r="P27" s="270"/>
      <c r="Q27" s="237"/>
      <c r="R27" s="237"/>
      <c r="S27" s="237"/>
      <c r="T27" s="237"/>
      <c r="U27" s="237"/>
      <c r="V27" s="237"/>
      <c r="W27" s="271"/>
      <c r="X27" s="233">
        <f t="shared" si="3"/>
        <v>0</v>
      </c>
      <c r="Y27" s="234"/>
      <c r="Z27" s="234"/>
      <c r="AA27" s="235"/>
      <c r="AB27" s="275"/>
      <c r="AC27" s="276"/>
      <c r="AD27" s="276"/>
      <c r="AE27" s="276"/>
      <c r="AF27" s="238" t="e">
        <f t="shared" si="0"/>
        <v>#DIV/0!</v>
      </c>
      <c r="AG27" s="239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8"/>
    </row>
    <row r="28" spans="1:49" s="22" customFormat="1" ht="20.100000000000001" customHeight="1" x14ac:dyDescent="0.15">
      <c r="A28" s="274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270"/>
      <c r="N28" s="270"/>
      <c r="O28" s="270"/>
      <c r="P28" s="270"/>
      <c r="Q28" s="237"/>
      <c r="R28" s="237"/>
      <c r="S28" s="237"/>
      <c r="T28" s="237"/>
      <c r="U28" s="237"/>
      <c r="V28" s="237"/>
      <c r="W28" s="271"/>
      <c r="X28" s="233">
        <f t="shared" si="3"/>
        <v>0</v>
      </c>
      <c r="Y28" s="234"/>
      <c r="Z28" s="234"/>
      <c r="AA28" s="235"/>
      <c r="AB28" s="275"/>
      <c r="AC28" s="276"/>
      <c r="AD28" s="276"/>
      <c r="AE28" s="276"/>
      <c r="AF28" s="238" t="e">
        <f t="shared" si="0"/>
        <v>#DIV/0!</v>
      </c>
      <c r="AG28" s="239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8"/>
    </row>
    <row r="29" spans="1:49" s="22" customFormat="1" ht="20.100000000000001" customHeight="1" x14ac:dyDescent="0.15">
      <c r="A29" s="226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70"/>
      <c r="N29" s="270"/>
      <c r="O29" s="270"/>
      <c r="P29" s="270"/>
      <c r="Q29" s="237"/>
      <c r="R29" s="237"/>
      <c r="S29" s="237"/>
      <c r="T29" s="237"/>
      <c r="U29" s="237"/>
      <c r="V29" s="237"/>
      <c r="W29" s="271"/>
      <c r="X29" s="233">
        <f t="shared" si="3"/>
        <v>0</v>
      </c>
      <c r="Y29" s="234"/>
      <c r="Z29" s="234"/>
      <c r="AA29" s="235"/>
      <c r="AB29" s="236"/>
      <c r="AC29" s="237"/>
      <c r="AD29" s="237"/>
      <c r="AE29" s="237"/>
      <c r="AF29" s="238" t="e">
        <f t="shared" si="0"/>
        <v>#DIV/0!</v>
      </c>
      <c r="AG29" s="239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0"/>
      <c r="AT29" s="240"/>
      <c r="AU29" s="240"/>
      <c r="AV29" s="240"/>
      <c r="AW29" s="241"/>
    </row>
    <row r="30" spans="1:49" s="22" customFormat="1" ht="24.95" customHeight="1" x14ac:dyDescent="0.15">
      <c r="A30" s="272" t="s">
        <v>129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61" t="s">
        <v>125</v>
      </c>
      <c r="N30" s="261"/>
      <c r="O30" s="261"/>
      <c r="P30" s="261"/>
      <c r="Q30" s="262" t="s">
        <v>126</v>
      </c>
      <c r="R30" s="262"/>
      <c r="S30" s="262"/>
      <c r="T30" s="262"/>
      <c r="U30" s="262" t="s">
        <v>127</v>
      </c>
      <c r="V30" s="262"/>
      <c r="W30" s="263"/>
      <c r="X30" s="264">
        <f>SUM(X31:AA38)</f>
        <v>0</v>
      </c>
      <c r="Y30" s="262"/>
      <c r="Z30" s="262"/>
      <c r="AA30" s="263"/>
      <c r="AB30" s="265">
        <f>SUM(AB31:AE38)</f>
        <v>0</v>
      </c>
      <c r="AC30" s="262"/>
      <c r="AD30" s="262"/>
      <c r="AE30" s="262"/>
      <c r="AF30" s="266" t="e">
        <f t="shared" si="0"/>
        <v>#DIV/0!</v>
      </c>
      <c r="AG30" s="267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9"/>
    </row>
    <row r="31" spans="1:49" s="22" customFormat="1" ht="20.100000000000001" customHeight="1" x14ac:dyDescent="0.15">
      <c r="A31" s="226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70"/>
      <c r="N31" s="270"/>
      <c r="O31" s="270"/>
      <c r="P31" s="270"/>
      <c r="Q31" s="237"/>
      <c r="R31" s="237"/>
      <c r="S31" s="237"/>
      <c r="T31" s="237"/>
      <c r="U31" s="237"/>
      <c r="V31" s="237"/>
      <c r="W31" s="271"/>
      <c r="X31" s="233">
        <f>U31*Q31</f>
        <v>0</v>
      </c>
      <c r="Y31" s="234"/>
      <c r="Z31" s="234"/>
      <c r="AA31" s="235"/>
      <c r="AB31" s="236"/>
      <c r="AC31" s="237"/>
      <c r="AD31" s="237"/>
      <c r="AE31" s="237"/>
      <c r="AF31" s="238" t="e">
        <f t="shared" si="0"/>
        <v>#DIV/0!</v>
      </c>
      <c r="AG31" s="239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0"/>
      <c r="AT31" s="240"/>
      <c r="AU31" s="240"/>
      <c r="AV31" s="240"/>
      <c r="AW31" s="241"/>
    </row>
    <row r="32" spans="1:49" s="22" customFormat="1" ht="20.100000000000001" customHeight="1" x14ac:dyDescent="0.15">
      <c r="A32" s="226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70"/>
      <c r="N32" s="270"/>
      <c r="O32" s="270"/>
      <c r="P32" s="270"/>
      <c r="Q32" s="237"/>
      <c r="R32" s="237"/>
      <c r="S32" s="237"/>
      <c r="T32" s="237"/>
      <c r="U32" s="237"/>
      <c r="V32" s="237"/>
      <c r="W32" s="271"/>
      <c r="X32" s="233">
        <f t="shared" ref="X32:X35" si="6">U32*Q32</f>
        <v>0</v>
      </c>
      <c r="Y32" s="234"/>
      <c r="Z32" s="234"/>
      <c r="AA32" s="235"/>
      <c r="AB32" s="236"/>
      <c r="AC32" s="237"/>
      <c r="AD32" s="237"/>
      <c r="AE32" s="237"/>
      <c r="AF32" s="238" t="e">
        <f t="shared" ref="AF32:AF35" si="7">AB32/X32</f>
        <v>#DIV/0!</v>
      </c>
      <c r="AG32" s="239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40"/>
      <c r="AT32" s="240"/>
      <c r="AU32" s="240"/>
      <c r="AV32" s="240"/>
      <c r="AW32" s="241"/>
    </row>
    <row r="33" spans="1:49" s="22" customFormat="1" ht="20.100000000000001" customHeight="1" x14ac:dyDescent="0.15">
      <c r="A33" s="226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70"/>
      <c r="N33" s="270"/>
      <c r="O33" s="270"/>
      <c r="P33" s="270"/>
      <c r="Q33" s="237"/>
      <c r="R33" s="237"/>
      <c r="S33" s="237"/>
      <c r="T33" s="237"/>
      <c r="U33" s="237"/>
      <c r="V33" s="237"/>
      <c r="W33" s="271"/>
      <c r="X33" s="233">
        <f t="shared" si="6"/>
        <v>0</v>
      </c>
      <c r="Y33" s="234"/>
      <c r="Z33" s="234"/>
      <c r="AA33" s="235"/>
      <c r="AB33" s="236"/>
      <c r="AC33" s="237"/>
      <c r="AD33" s="237"/>
      <c r="AE33" s="237"/>
      <c r="AF33" s="238" t="e">
        <f t="shared" si="7"/>
        <v>#DIV/0!</v>
      </c>
      <c r="AG33" s="239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1"/>
    </row>
    <row r="34" spans="1:49" s="22" customFormat="1" ht="20.100000000000001" customHeight="1" x14ac:dyDescent="0.15">
      <c r="A34" s="226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70"/>
      <c r="N34" s="270"/>
      <c r="O34" s="270"/>
      <c r="P34" s="270"/>
      <c r="Q34" s="237"/>
      <c r="R34" s="237"/>
      <c r="S34" s="237"/>
      <c r="T34" s="237"/>
      <c r="U34" s="237"/>
      <c r="V34" s="237"/>
      <c r="W34" s="271"/>
      <c r="X34" s="233">
        <f t="shared" si="6"/>
        <v>0</v>
      </c>
      <c r="Y34" s="234"/>
      <c r="Z34" s="234"/>
      <c r="AA34" s="235"/>
      <c r="AB34" s="236"/>
      <c r="AC34" s="237"/>
      <c r="AD34" s="237"/>
      <c r="AE34" s="237"/>
      <c r="AF34" s="238" t="e">
        <f t="shared" si="7"/>
        <v>#DIV/0!</v>
      </c>
      <c r="AG34" s="239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1"/>
    </row>
    <row r="35" spans="1:49" s="22" customFormat="1" ht="20.100000000000001" customHeight="1" x14ac:dyDescent="0.15">
      <c r="A35" s="226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70"/>
      <c r="N35" s="270"/>
      <c r="O35" s="270"/>
      <c r="P35" s="270"/>
      <c r="Q35" s="237"/>
      <c r="R35" s="237"/>
      <c r="S35" s="237"/>
      <c r="T35" s="237"/>
      <c r="U35" s="237"/>
      <c r="V35" s="237"/>
      <c r="W35" s="271"/>
      <c r="X35" s="233">
        <f t="shared" si="6"/>
        <v>0</v>
      </c>
      <c r="Y35" s="234"/>
      <c r="Z35" s="234"/>
      <c r="AA35" s="235"/>
      <c r="AB35" s="236"/>
      <c r="AC35" s="237"/>
      <c r="AD35" s="237"/>
      <c r="AE35" s="237"/>
      <c r="AF35" s="238" t="e">
        <f t="shared" si="7"/>
        <v>#DIV/0!</v>
      </c>
      <c r="AG35" s="239"/>
      <c r="AH35" s="240"/>
      <c r="AI35" s="240"/>
      <c r="AJ35" s="240"/>
      <c r="AK35" s="240"/>
      <c r="AL35" s="240"/>
      <c r="AM35" s="240"/>
      <c r="AN35" s="240"/>
      <c r="AO35" s="240"/>
      <c r="AP35" s="240"/>
      <c r="AQ35" s="240"/>
      <c r="AR35" s="240"/>
      <c r="AS35" s="240"/>
      <c r="AT35" s="240"/>
      <c r="AU35" s="240"/>
      <c r="AV35" s="240"/>
      <c r="AW35" s="241"/>
    </row>
    <row r="36" spans="1:49" s="22" customFormat="1" ht="20.100000000000001" customHeight="1" x14ac:dyDescent="0.15">
      <c r="A36" s="226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70"/>
      <c r="N36" s="270"/>
      <c r="O36" s="270"/>
      <c r="P36" s="270"/>
      <c r="Q36" s="237"/>
      <c r="R36" s="237"/>
      <c r="S36" s="237"/>
      <c r="T36" s="237"/>
      <c r="U36" s="237"/>
      <c r="V36" s="237"/>
      <c r="W36" s="271"/>
      <c r="X36" s="233">
        <f t="shared" ref="X36:X38" si="8">U36*Q36</f>
        <v>0</v>
      </c>
      <c r="Y36" s="234"/>
      <c r="Z36" s="234"/>
      <c r="AA36" s="235"/>
      <c r="AB36" s="236"/>
      <c r="AC36" s="237"/>
      <c r="AD36" s="237"/>
      <c r="AE36" s="237"/>
      <c r="AF36" s="238" t="e">
        <f t="shared" si="0"/>
        <v>#DIV/0!</v>
      </c>
      <c r="AG36" s="239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1"/>
    </row>
    <row r="37" spans="1:49" s="22" customFormat="1" ht="20.100000000000001" customHeight="1" x14ac:dyDescent="0.15">
      <c r="A37" s="226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70"/>
      <c r="N37" s="270"/>
      <c r="O37" s="270"/>
      <c r="P37" s="270"/>
      <c r="Q37" s="237"/>
      <c r="R37" s="237"/>
      <c r="S37" s="237"/>
      <c r="T37" s="237"/>
      <c r="U37" s="237"/>
      <c r="V37" s="237"/>
      <c r="W37" s="271"/>
      <c r="X37" s="233">
        <f t="shared" si="8"/>
        <v>0</v>
      </c>
      <c r="Y37" s="234"/>
      <c r="Z37" s="234"/>
      <c r="AA37" s="235"/>
      <c r="AB37" s="236"/>
      <c r="AC37" s="237"/>
      <c r="AD37" s="237"/>
      <c r="AE37" s="237"/>
      <c r="AF37" s="238" t="e">
        <f t="shared" si="0"/>
        <v>#DIV/0!</v>
      </c>
      <c r="AG37" s="239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1"/>
    </row>
    <row r="38" spans="1:49" s="22" customFormat="1" ht="20.100000000000001" customHeight="1" x14ac:dyDescent="0.15">
      <c r="A38" s="226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70"/>
      <c r="N38" s="270"/>
      <c r="O38" s="270"/>
      <c r="P38" s="270"/>
      <c r="Q38" s="237"/>
      <c r="R38" s="237"/>
      <c r="S38" s="237"/>
      <c r="T38" s="237"/>
      <c r="U38" s="237"/>
      <c r="V38" s="237"/>
      <c r="W38" s="271"/>
      <c r="X38" s="233">
        <f t="shared" si="8"/>
        <v>0</v>
      </c>
      <c r="Y38" s="234"/>
      <c r="Z38" s="234"/>
      <c r="AA38" s="235"/>
      <c r="AB38" s="236"/>
      <c r="AC38" s="237"/>
      <c r="AD38" s="237"/>
      <c r="AE38" s="237"/>
      <c r="AF38" s="238" t="e">
        <f t="shared" si="0"/>
        <v>#DIV/0!</v>
      </c>
      <c r="AG38" s="239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1"/>
    </row>
    <row r="39" spans="1:49" s="22" customFormat="1" ht="24.95" customHeight="1" x14ac:dyDescent="0.15">
      <c r="A39" s="259" t="s">
        <v>130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1" t="s">
        <v>125</v>
      </c>
      <c r="N39" s="261"/>
      <c r="O39" s="261"/>
      <c r="P39" s="261"/>
      <c r="Q39" s="262" t="s">
        <v>126</v>
      </c>
      <c r="R39" s="262"/>
      <c r="S39" s="262"/>
      <c r="T39" s="262"/>
      <c r="U39" s="262" t="s">
        <v>127</v>
      </c>
      <c r="V39" s="262"/>
      <c r="W39" s="263"/>
      <c r="X39" s="264">
        <f>SUM(X40:AA47)</f>
        <v>0</v>
      </c>
      <c r="Y39" s="262"/>
      <c r="Z39" s="262"/>
      <c r="AA39" s="263"/>
      <c r="AB39" s="265">
        <f>SUM(AB40:AE47)</f>
        <v>0</v>
      </c>
      <c r="AC39" s="262"/>
      <c r="AD39" s="262"/>
      <c r="AE39" s="262"/>
      <c r="AF39" s="266" t="e">
        <f t="shared" si="0"/>
        <v>#DIV/0!</v>
      </c>
      <c r="AG39" s="267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9"/>
    </row>
    <row r="40" spans="1:49" s="22" customFormat="1" ht="20.100000000000001" customHeight="1" x14ac:dyDescent="0.15">
      <c r="A40" s="226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70"/>
      <c r="N40" s="270"/>
      <c r="O40" s="270"/>
      <c r="P40" s="270"/>
      <c r="Q40" s="237"/>
      <c r="R40" s="237"/>
      <c r="S40" s="237"/>
      <c r="T40" s="237"/>
      <c r="U40" s="237"/>
      <c r="V40" s="237"/>
      <c r="W40" s="271"/>
      <c r="X40" s="233">
        <f>U40*Q40</f>
        <v>0</v>
      </c>
      <c r="Y40" s="234"/>
      <c r="Z40" s="234"/>
      <c r="AA40" s="235"/>
      <c r="AB40" s="236"/>
      <c r="AC40" s="237"/>
      <c r="AD40" s="237"/>
      <c r="AE40" s="237"/>
      <c r="AF40" s="238" t="e">
        <f t="shared" si="0"/>
        <v>#DIV/0!</v>
      </c>
      <c r="AG40" s="239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1"/>
    </row>
    <row r="41" spans="1:49" s="22" customFormat="1" ht="20.100000000000001" customHeight="1" x14ac:dyDescent="0.15">
      <c r="A41" s="226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27"/>
      <c r="N41" s="228"/>
      <c r="O41" s="228"/>
      <c r="P41" s="229"/>
      <c r="Q41" s="230"/>
      <c r="R41" s="231"/>
      <c r="S41" s="231"/>
      <c r="T41" s="232"/>
      <c r="U41" s="230"/>
      <c r="V41" s="231"/>
      <c r="W41" s="231"/>
      <c r="X41" s="233">
        <f t="shared" ref="X41:X44" si="9">U41*Q41</f>
        <v>0</v>
      </c>
      <c r="Y41" s="234"/>
      <c r="Z41" s="234"/>
      <c r="AA41" s="235"/>
      <c r="AB41" s="236"/>
      <c r="AC41" s="237"/>
      <c r="AD41" s="237"/>
      <c r="AE41" s="237"/>
      <c r="AF41" s="238" t="e">
        <f t="shared" ref="AF41:AF44" si="10">AB41/X41</f>
        <v>#DIV/0!</v>
      </c>
      <c r="AG41" s="239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1"/>
    </row>
    <row r="42" spans="1:49" s="22" customFormat="1" ht="20.100000000000001" customHeight="1" x14ac:dyDescent="0.15">
      <c r="A42" s="226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27"/>
      <c r="N42" s="228"/>
      <c r="O42" s="228"/>
      <c r="P42" s="229"/>
      <c r="Q42" s="230"/>
      <c r="R42" s="231"/>
      <c r="S42" s="231"/>
      <c r="T42" s="232"/>
      <c r="U42" s="230"/>
      <c r="V42" s="231"/>
      <c r="W42" s="231"/>
      <c r="X42" s="233">
        <f t="shared" si="9"/>
        <v>0</v>
      </c>
      <c r="Y42" s="234"/>
      <c r="Z42" s="234"/>
      <c r="AA42" s="235"/>
      <c r="AB42" s="236"/>
      <c r="AC42" s="237"/>
      <c r="AD42" s="237"/>
      <c r="AE42" s="237"/>
      <c r="AF42" s="238" t="e">
        <f t="shared" si="10"/>
        <v>#DIV/0!</v>
      </c>
      <c r="AG42" s="239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1"/>
    </row>
    <row r="43" spans="1:49" s="22" customFormat="1" ht="20.100000000000001" customHeight="1" x14ac:dyDescent="0.15">
      <c r="A43" s="226"/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27"/>
      <c r="N43" s="228"/>
      <c r="O43" s="228"/>
      <c r="P43" s="229"/>
      <c r="Q43" s="230"/>
      <c r="R43" s="231"/>
      <c r="S43" s="231"/>
      <c r="T43" s="232"/>
      <c r="U43" s="230"/>
      <c r="V43" s="231"/>
      <c r="W43" s="231"/>
      <c r="X43" s="233">
        <f t="shared" si="9"/>
        <v>0</v>
      </c>
      <c r="Y43" s="234"/>
      <c r="Z43" s="234"/>
      <c r="AA43" s="235"/>
      <c r="AB43" s="236"/>
      <c r="AC43" s="237"/>
      <c r="AD43" s="237"/>
      <c r="AE43" s="237"/>
      <c r="AF43" s="238" t="e">
        <f t="shared" si="10"/>
        <v>#DIV/0!</v>
      </c>
      <c r="AG43" s="239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1"/>
    </row>
    <row r="44" spans="1:49" s="22" customFormat="1" ht="20.100000000000001" customHeight="1" x14ac:dyDescent="0.15">
      <c r="A44" s="226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27"/>
      <c r="N44" s="228"/>
      <c r="O44" s="228"/>
      <c r="P44" s="229"/>
      <c r="Q44" s="230"/>
      <c r="R44" s="231"/>
      <c r="S44" s="231"/>
      <c r="T44" s="232"/>
      <c r="U44" s="230"/>
      <c r="V44" s="231"/>
      <c r="W44" s="231"/>
      <c r="X44" s="233">
        <f t="shared" si="9"/>
        <v>0</v>
      </c>
      <c r="Y44" s="234"/>
      <c r="Z44" s="234"/>
      <c r="AA44" s="235"/>
      <c r="AB44" s="236"/>
      <c r="AC44" s="237"/>
      <c r="AD44" s="237"/>
      <c r="AE44" s="237"/>
      <c r="AF44" s="238" t="e">
        <f t="shared" si="10"/>
        <v>#DIV/0!</v>
      </c>
      <c r="AG44" s="239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1"/>
    </row>
    <row r="45" spans="1:49" s="22" customFormat="1" ht="20.100000000000001" customHeight="1" x14ac:dyDescent="0.15">
      <c r="A45" s="226"/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27"/>
      <c r="N45" s="228"/>
      <c r="O45" s="228"/>
      <c r="P45" s="229"/>
      <c r="Q45" s="230"/>
      <c r="R45" s="231"/>
      <c r="S45" s="231"/>
      <c r="T45" s="232"/>
      <c r="U45" s="230"/>
      <c r="V45" s="231"/>
      <c r="W45" s="231"/>
      <c r="X45" s="233">
        <f t="shared" ref="X45:X47" si="11">U45*Q45</f>
        <v>0</v>
      </c>
      <c r="Y45" s="234"/>
      <c r="Z45" s="234"/>
      <c r="AA45" s="235"/>
      <c r="AB45" s="236"/>
      <c r="AC45" s="237"/>
      <c r="AD45" s="237"/>
      <c r="AE45" s="237"/>
      <c r="AF45" s="238" t="e">
        <f t="shared" si="0"/>
        <v>#DIV/0!</v>
      </c>
      <c r="AG45" s="239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1"/>
    </row>
    <row r="46" spans="1:49" s="22" customFormat="1" ht="20.100000000000001" customHeight="1" x14ac:dyDescent="0.15">
      <c r="A46" s="226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27"/>
      <c r="N46" s="228"/>
      <c r="O46" s="228"/>
      <c r="P46" s="229"/>
      <c r="Q46" s="230"/>
      <c r="R46" s="231"/>
      <c r="S46" s="231"/>
      <c r="T46" s="232"/>
      <c r="U46" s="230"/>
      <c r="V46" s="231"/>
      <c r="W46" s="231"/>
      <c r="X46" s="233">
        <f t="shared" si="11"/>
        <v>0</v>
      </c>
      <c r="Y46" s="234"/>
      <c r="Z46" s="234"/>
      <c r="AA46" s="235"/>
      <c r="AB46" s="236"/>
      <c r="AC46" s="237"/>
      <c r="AD46" s="237"/>
      <c r="AE46" s="237"/>
      <c r="AF46" s="238" t="e">
        <f t="shared" si="0"/>
        <v>#DIV/0!</v>
      </c>
      <c r="AG46" s="239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1"/>
    </row>
    <row r="47" spans="1:49" s="22" customFormat="1" ht="20.100000000000001" customHeight="1" thickBot="1" x14ac:dyDescent="0.2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4"/>
      <c r="N47" s="245"/>
      <c r="O47" s="245"/>
      <c r="P47" s="246"/>
      <c r="Q47" s="247"/>
      <c r="R47" s="248"/>
      <c r="S47" s="248"/>
      <c r="T47" s="249"/>
      <c r="U47" s="247"/>
      <c r="V47" s="248"/>
      <c r="W47" s="248"/>
      <c r="X47" s="250">
        <f t="shared" si="11"/>
        <v>0</v>
      </c>
      <c r="Y47" s="251"/>
      <c r="Z47" s="251"/>
      <c r="AA47" s="252"/>
      <c r="AB47" s="253"/>
      <c r="AC47" s="254"/>
      <c r="AD47" s="254"/>
      <c r="AE47" s="254"/>
      <c r="AF47" s="255" t="e">
        <f>AB47/X47</f>
        <v>#DIV/0!</v>
      </c>
      <c r="AG47" s="256"/>
      <c r="AH47" s="257"/>
      <c r="AI47" s="257"/>
      <c r="AJ47" s="257"/>
      <c r="AK47" s="257"/>
      <c r="AL47" s="257"/>
      <c r="AM47" s="257"/>
      <c r="AN47" s="257"/>
      <c r="AO47" s="257"/>
      <c r="AP47" s="257"/>
      <c r="AQ47" s="257"/>
      <c r="AR47" s="257"/>
      <c r="AS47" s="257"/>
      <c r="AT47" s="257"/>
      <c r="AU47" s="257"/>
      <c r="AV47" s="257"/>
      <c r="AW47" s="258"/>
    </row>
    <row r="48" spans="1:49" s="22" customFormat="1" ht="20.100000000000001" customHeight="1" x14ac:dyDescent="0.15">
      <c r="A48" s="95" t="s">
        <v>131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222"/>
      <c r="AC48" s="222"/>
      <c r="AD48" s="222"/>
      <c r="AE48" s="222"/>
      <c r="AF48" s="222"/>
      <c r="AG48" s="222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7"/>
    </row>
    <row r="49" spans="1:49" s="22" customFormat="1" ht="99.75" customHeight="1" thickBot="1" x14ac:dyDescent="0.2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5"/>
    </row>
    <row r="50" spans="1:49" s="22" customFormat="1" ht="20.100000000000001" customHeight="1" x14ac:dyDescent="0.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W50" s="23"/>
    </row>
    <row r="51" spans="1:49" s="22" customFormat="1" ht="20.100000000000001" customHeight="1" x14ac:dyDescent="0.1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W51" s="23"/>
    </row>
    <row r="52" spans="1:49" s="22" customFormat="1" ht="20.100000000000001" customHeight="1" x14ac:dyDescent="0.1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W52" s="23"/>
    </row>
  </sheetData>
  <sheetProtection algorithmName="SHA-512" hashValue="T8RRLzDgDsNC3a8zH6wz7d9UMZfblApmZsdIrc3CfJDkyZMTjiru4qwgmMrBcazWG4FE7wKMUKsbNm3V+DutnA==" saltValue="47N95gIa1Og36ItPSFCsgA==" spinCount="100000" sheet="1" objects="1" scenarios="1"/>
  <protectedRanges>
    <protectedRange sqref="A13:W20 AB13:AE20 AH13:AW20 A22:W29 AB22:AE29 AH22:AW29 A31:W38 AB31:AE38 AH31:AW38 A40:W47 AB40:AE47 AH40:AW47 A49" name="Oblast1"/>
  </protectedRanges>
  <mergeCells count="325">
    <mergeCell ref="X3:AD3"/>
    <mergeCell ref="X5:AD5"/>
    <mergeCell ref="X6:AD6"/>
    <mergeCell ref="X7:AD7"/>
    <mergeCell ref="X2:AD2"/>
    <mergeCell ref="A8:AW8"/>
    <mergeCell ref="A43:L43"/>
    <mergeCell ref="M43:P43"/>
    <mergeCell ref="Q43:T43"/>
    <mergeCell ref="U43:W43"/>
    <mergeCell ref="X43:AA43"/>
    <mergeCell ref="AB43:AE43"/>
    <mergeCell ref="AF43:AG43"/>
    <mergeCell ref="AH43:AW43"/>
    <mergeCell ref="A33:L33"/>
    <mergeCell ref="M33:P33"/>
    <mergeCell ref="Q33:T33"/>
    <mergeCell ref="U33:W33"/>
    <mergeCell ref="X33:AA33"/>
    <mergeCell ref="AB33:AE33"/>
    <mergeCell ref="AF33:AG33"/>
    <mergeCell ref="AH33:AW33"/>
    <mergeCell ref="A34:L34"/>
    <mergeCell ref="A41:L41"/>
    <mergeCell ref="M41:P41"/>
    <mergeCell ref="Q41:T41"/>
    <mergeCell ref="U41:W41"/>
    <mergeCell ref="X41:AA41"/>
    <mergeCell ref="AB41:AE41"/>
    <mergeCell ref="AF41:AG41"/>
    <mergeCell ref="AH41:AW41"/>
    <mergeCell ref="X4:AD4"/>
    <mergeCell ref="M32:P32"/>
    <mergeCell ref="Q32:T32"/>
    <mergeCell ref="U32:W32"/>
    <mergeCell ref="X32:AA32"/>
    <mergeCell ref="AB32:AE32"/>
    <mergeCell ref="AF32:AG32"/>
    <mergeCell ref="AH32:AW32"/>
    <mergeCell ref="A5:O5"/>
    <mergeCell ref="P5:S5"/>
    <mergeCell ref="T5:W5"/>
    <mergeCell ref="A6:O6"/>
    <mergeCell ref="P6:S6"/>
    <mergeCell ref="T6:W6"/>
    <mergeCell ref="A7:O7"/>
    <mergeCell ref="P7:S7"/>
    <mergeCell ref="T7:W7"/>
    <mergeCell ref="M28:P28"/>
    <mergeCell ref="Q28:T28"/>
    <mergeCell ref="U28:W28"/>
    <mergeCell ref="X28:AA28"/>
    <mergeCell ref="AB28:AE28"/>
    <mergeCell ref="AF28:AG28"/>
    <mergeCell ref="AH28:AW28"/>
    <mergeCell ref="AF29:AG29"/>
    <mergeCell ref="AH29:AW29"/>
    <mergeCell ref="A26:L26"/>
    <mergeCell ref="M26:P26"/>
    <mergeCell ref="Q26:T26"/>
    <mergeCell ref="U26:W26"/>
    <mergeCell ref="X26:AA26"/>
    <mergeCell ref="AB26:AE26"/>
    <mergeCell ref="AF26:AG26"/>
    <mergeCell ref="AH26:AW26"/>
    <mergeCell ref="A32:L32"/>
    <mergeCell ref="A28:L28"/>
    <mergeCell ref="A27:L27"/>
    <mergeCell ref="M27:P27"/>
    <mergeCell ref="Q27:T27"/>
    <mergeCell ref="U27:W27"/>
    <mergeCell ref="X27:AA27"/>
    <mergeCell ref="AB27:AE27"/>
    <mergeCell ref="AF27:AG27"/>
    <mergeCell ref="AH27:AW27"/>
    <mergeCell ref="A29:L29"/>
    <mergeCell ref="M29:P29"/>
    <mergeCell ref="Q29:T29"/>
    <mergeCell ref="U29:W29"/>
    <mergeCell ref="X29:AA29"/>
    <mergeCell ref="AB29:AE29"/>
    <mergeCell ref="A18:L18"/>
    <mergeCell ref="M18:P18"/>
    <mergeCell ref="Q18:T18"/>
    <mergeCell ref="U18:W18"/>
    <mergeCell ref="X18:AA18"/>
    <mergeCell ref="AB18:AE18"/>
    <mergeCell ref="AF18:AG18"/>
    <mergeCell ref="AH18:AW18"/>
    <mergeCell ref="A24:L24"/>
    <mergeCell ref="M24:P24"/>
    <mergeCell ref="Q24:T24"/>
    <mergeCell ref="U24:W24"/>
    <mergeCell ref="X24:AA24"/>
    <mergeCell ref="AB24:AE24"/>
    <mergeCell ref="AF24:AG24"/>
    <mergeCell ref="AH24:AW24"/>
    <mergeCell ref="A20:L20"/>
    <mergeCell ref="M20:P20"/>
    <mergeCell ref="Q20:T20"/>
    <mergeCell ref="U20:W20"/>
    <mergeCell ref="X20:AA20"/>
    <mergeCell ref="AB20:AE20"/>
    <mergeCell ref="AF20:AG20"/>
    <mergeCell ref="AH20:AW20"/>
    <mergeCell ref="A16:L16"/>
    <mergeCell ref="M16:P16"/>
    <mergeCell ref="Q16:T16"/>
    <mergeCell ref="U16:W16"/>
    <mergeCell ref="X16:AA16"/>
    <mergeCell ref="AB16:AE16"/>
    <mergeCell ref="AF16:AG16"/>
    <mergeCell ref="AH16:AW16"/>
    <mergeCell ref="A17:L17"/>
    <mergeCell ref="M17:P17"/>
    <mergeCell ref="Q17:T17"/>
    <mergeCell ref="U17:W17"/>
    <mergeCell ref="X17:AA17"/>
    <mergeCell ref="AB17:AE17"/>
    <mergeCell ref="AF17:AG17"/>
    <mergeCell ref="AH17:AW17"/>
    <mergeCell ref="A2:O2"/>
    <mergeCell ref="P2:S2"/>
    <mergeCell ref="T2:W2"/>
    <mergeCell ref="A3:O3"/>
    <mergeCell ref="P3:S3"/>
    <mergeCell ref="T3:W3"/>
    <mergeCell ref="A4:O4"/>
    <mergeCell ref="P4:S4"/>
    <mergeCell ref="T4:W4"/>
    <mergeCell ref="A9:L11"/>
    <mergeCell ref="M9:W11"/>
    <mergeCell ref="X9:AA10"/>
    <mergeCell ref="AB9:AG9"/>
    <mergeCell ref="AH9:AW11"/>
    <mergeCell ref="AB10:AE10"/>
    <mergeCell ref="AF10:AG10"/>
    <mergeCell ref="X11:AA11"/>
    <mergeCell ref="AB11:AE11"/>
    <mergeCell ref="AF11:AG11"/>
    <mergeCell ref="A12:L12"/>
    <mergeCell ref="M12:P12"/>
    <mergeCell ref="Q12:T12"/>
    <mergeCell ref="U12:W12"/>
    <mergeCell ref="X12:AA12"/>
    <mergeCell ref="AB12:AE12"/>
    <mergeCell ref="AF12:AG12"/>
    <mergeCell ref="AH12:AW12"/>
    <mergeCell ref="A13:L13"/>
    <mergeCell ref="M13:P13"/>
    <mergeCell ref="Q13:T13"/>
    <mergeCell ref="U13:W13"/>
    <mergeCell ref="X13:AA13"/>
    <mergeCell ref="AB13:AE13"/>
    <mergeCell ref="AF13:AG13"/>
    <mergeCell ref="AH13:AW13"/>
    <mergeCell ref="A14:L14"/>
    <mergeCell ref="M14:P14"/>
    <mergeCell ref="Q14:T14"/>
    <mergeCell ref="U14:W14"/>
    <mergeCell ref="X14:AA14"/>
    <mergeCell ref="AB14:AE14"/>
    <mergeCell ref="AF14:AG14"/>
    <mergeCell ref="AH14:AW14"/>
    <mergeCell ref="A19:L19"/>
    <mergeCell ref="M19:P19"/>
    <mergeCell ref="Q19:T19"/>
    <mergeCell ref="U19:W19"/>
    <mergeCell ref="X19:AA19"/>
    <mergeCell ref="AB19:AE19"/>
    <mergeCell ref="AF19:AG19"/>
    <mergeCell ref="AH19:AW19"/>
    <mergeCell ref="A15:L15"/>
    <mergeCell ref="M15:P15"/>
    <mergeCell ref="Q15:T15"/>
    <mergeCell ref="U15:W15"/>
    <mergeCell ref="X15:AA15"/>
    <mergeCell ref="AB15:AE15"/>
    <mergeCell ref="AF15:AG15"/>
    <mergeCell ref="AH15:AW15"/>
    <mergeCell ref="A21:L21"/>
    <mergeCell ref="M21:P21"/>
    <mergeCell ref="Q21:T21"/>
    <mergeCell ref="U21:W21"/>
    <mergeCell ref="X21:AA21"/>
    <mergeCell ref="AB21:AE21"/>
    <mergeCell ref="AF21:AG21"/>
    <mergeCell ref="AH21:AW21"/>
    <mergeCell ref="A22:L22"/>
    <mergeCell ref="M22:P22"/>
    <mergeCell ref="Q22:T22"/>
    <mergeCell ref="U22:W22"/>
    <mergeCell ref="X22:AA22"/>
    <mergeCell ref="AB22:AE22"/>
    <mergeCell ref="AF22:AG22"/>
    <mergeCell ref="AH22:AW22"/>
    <mergeCell ref="A23:L23"/>
    <mergeCell ref="M23:P23"/>
    <mergeCell ref="Q23:T23"/>
    <mergeCell ref="U23:W23"/>
    <mergeCell ref="X23:AA23"/>
    <mergeCell ref="AB23:AE23"/>
    <mergeCell ref="AF23:AG23"/>
    <mergeCell ref="AH23:AW23"/>
    <mergeCell ref="A25:L25"/>
    <mergeCell ref="M25:P25"/>
    <mergeCell ref="Q25:T25"/>
    <mergeCell ref="U25:W25"/>
    <mergeCell ref="X25:AA25"/>
    <mergeCell ref="AB25:AE25"/>
    <mergeCell ref="AF25:AG25"/>
    <mergeCell ref="AH25:AW25"/>
    <mergeCell ref="A30:L30"/>
    <mergeCell ref="M30:P30"/>
    <mergeCell ref="Q30:T30"/>
    <mergeCell ref="U30:W30"/>
    <mergeCell ref="X30:AA30"/>
    <mergeCell ref="AB30:AE30"/>
    <mergeCell ref="AF30:AG30"/>
    <mergeCell ref="AH30:AW30"/>
    <mergeCell ref="A31:L31"/>
    <mergeCell ref="M31:P31"/>
    <mergeCell ref="Q31:T31"/>
    <mergeCell ref="U31:W31"/>
    <mergeCell ref="X31:AA31"/>
    <mergeCell ref="AB31:AE31"/>
    <mergeCell ref="AF31:AG31"/>
    <mergeCell ref="AH31:AW31"/>
    <mergeCell ref="A36:L36"/>
    <mergeCell ref="M36:P36"/>
    <mergeCell ref="Q36:T36"/>
    <mergeCell ref="U36:W36"/>
    <mergeCell ref="X36:AA36"/>
    <mergeCell ref="AB36:AE36"/>
    <mergeCell ref="AF36:AG36"/>
    <mergeCell ref="AH36:AW36"/>
    <mergeCell ref="M34:P34"/>
    <mergeCell ref="Q34:T34"/>
    <mergeCell ref="U34:W34"/>
    <mergeCell ref="X34:AA34"/>
    <mergeCell ref="AB34:AE34"/>
    <mergeCell ref="AF34:AG34"/>
    <mergeCell ref="AH34:AW34"/>
    <mergeCell ref="A35:L35"/>
    <mergeCell ref="M35:P35"/>
    <mergeCell ref="Q35:T35"/>
    <mergeCell ref="U35:W35"/>
    <mergeCell ref="X35:AA35"/>
    <mergeCell ref="AB35:AE35"/>
    <mergeCell ref="AF35:AG35"/>
    <mergeCell ref="AH35:AW35"/>
    <mergeCell ref="A37:L37"/>
    <mergeCell ref="M37:P37"/>
    <mergeCell ref="Q37:T37"/>
    <mergeCell ref="U37:W37"/>
    <mergeCell ref="X37:AA37"/>
    <mergeCell ref="AB37:AE37"/>
    <mergeCell ref="AF37:AG37"/>
    <mergeCell ref="AH37:AW37"/>
    <mergeCell ref="A38:L38"/>
    <mergeCell ref="M38:P38"/>
    <mergeCell ref="Q38:T38"/>
    <mergeCell ref="U38:W38"/>
    <mergeCell ref="X38:AA38"/>
    <mergeCell ref="AB38:AE38"/>
    <mergeCell ref="AF38:AG38"/>
    <mergeCell ref="AH38:AW38"/>
    <mergeCell ref="A39:L39"/>
    <mergeCell ref="M39:P39"/>
    <mergeCell ref="Q39:T39"/>
    <mergeCell ref="U39:W39"/>
    <mergeCell ref="X39:AA39"/>
    <mergeCell ref="AB39:AE39"/>
    <mergeCell ref="AF39:AG39"/>
    <mergeCell ref="AH39:AW39"/>
    <mergeCell ref="A40:L40"/>
    <mergeCell ref="M40:P40"/>
    <mergeCell ref="Q40:T40"/>
    <mergeCell ref="U40:W40"/>
    <mergeCell ref="X40:AA40"/>
    <mergeCell ref="AB40:AE40"/>
    <mergeCell ref="AF40:AG40"/>
    <mergeCell ref="AH40:AW40"/>
    <mergeCell ref="A45:L45"/>
    <mergeCell ref="M45:P45"/>
    <mergeCell ref="Q45:T45"/>
    <mergeCell ref="U45:W45"/>
    <mergeCell ref="X45:AA45"/>
    <mergeCell ref="AB45:AE45"/>
    <mergeCell ref="AF45:AG45"/>
    <mergeCell ref="AH45:AW45"/>
    <mergeCell ref="A42:L42"/>
    <mergeCell ref="M42:P42"/>
    <mergeCell ref="Q42:T42"/>
    <mergeCell ref="U42:W42"/>
    <mergeCell ref="X42:AA42"/>
    <mergeCell ref="AB42:AE42"/>
    <mergeCell ref="AF42:AG42"/>
    <mergeCell ref="AH42:AW42"/>
    <mergeCell ref="A44:L44"/>
    <mergeCell ref="M44:P44"/>
    <mergeCell ref="Q44:T44"/>
    <mergeCell ref="U44:W44"/>
    <mergeCell ref="X44:AA44"/>
    <mergeCell ref="AB44:AE44"/>
    <mergeCell ref="AF44:AG44"/>
    <mergeCell ref="AH44:AW44"/>
    <mergeCell ref="A48:AW48"/>
    <mergeCell ref="A49:AW49"/>
    <mergeCell ref="A46:L46"/>
    <mergeCell ref="M46:P46"/>
    <mergeCell ref="Q46:T46"/>
    <mergeCell ref="U46:W46"/>
    <mergeCell ref="X46:AA46"/>
    <mergeCell ref="AB46:AE46"/>
    <mergeCell ref="AF46:AG46"/>
    <mergeCell ref="AH46:AW46"/>
    <mergeCell ref="A47:L47"/>
    <mergeCell ref="M47:P47"/>
    <mergeCell ref="Q47:T47"/>
    <mergeCell ref="U47:W47"/>
    <mergeCell ref="X47:AA47"/>
    <mergeCell ref="AB47:AE47"/>
    <mergeCell ref="AF47:AG47"/>
    <mergeCell ref="AH47:AW47"/>
  </mergeCells>
  <conditionalFormatting sqref="T4:W4">
    <cfRule type="cellIs" dxfId="3" priority="4" operator="greaterThan">
      <formula>1</formula>
    </cfRule>
  </conditionalFormatting>
  <conditionalFormatting sqref="T7:W7">
    <cfRule type="cellIs" dxfId="2" priority="3" operator="greaterThan">
      <formula>0.1</formula>
    </cfRule>
  </conditionalFormatting>
  <conditionalFormatting sqref="AF11:AG47">
    <cfRule type="cellIs" dxfId="1" priority="1" operator="greaterThan">
      <formula>1</formula>
    </cfRule>
  </conditionalFormatting>
  <pageMargins left="0.7" right="0.7" top="0.78740157499999996" bottom="0.78740157499999996" header="0.3" footer="0.3"/>
  <pageSetup paperSize="9" scale="65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1E5A-9607-4DBE-AEE8-E04376BE5442}">
  <sheetPr>
    <pageSetUpPr fitToPage="1"/>
  </sheetPr>
  <dimension ref="A1:Z137"/>
  <sheetViews>
    <sheetView zoomScale="140" zoomScaleNormal="140" workbookViewId="0">
      <pane ySplit="3" topLeftCell="A4" activePane="bottomLeft" state="frozen"/>
      <selection pane="bottomLeft" activeCell="G4" sqref="G4:I4"/>
    </sheetView>
  </sheetViews>
  <sheetFormatPr defaultRowHeight="15" x14ac:dyDescent="0.25"/>
  <cols>
    <col min="1" max="26" width="3.28515625" customWidth="1"/>
  </cols>
  <sheetData>
    <row r="1" spans="1:26" s="2" customFormat="1" ht="20.100000000000001" customHeight="1" thickBot="1" x14ac:dyDescent="0.2">
      <c r="A1" s="6" t="s">
        <v>133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12" t="str">
        <f>'1. základní údaje'!F3</f>
        <v>PROGRAM VI - Obnova materiálně technického vybavení</v>
      </c>
    </row>
    <row r="2" spans="1:26" s="2" customFormat="1" ht="42.75" customHeight="1" x14ac:dyDescent="0.15">
      <c r="A2" s="439" t="s">
        <v>53</v>
      </c>
      <c r="B2" s="440"/>
      <c r="C2" s="440"/>
      <c r="D2" s="440"/>
      <c r="E2" s="440"/>
      <c r="F2" s="441"/>
      <c r="G2" s="445" t="s">
        <v>54</v>
      </c>
      <c r="H2" s="446"/>
      <c r="I2" s="446"/>
      <c r="J2" s="446"/>
      <c r="K2" s="447"/>
      <c r="L2" s="445" t="s">
        <v>55</v>
      </c>
      <c r="M2" s="446"/>
      <c r="N2" s="446"/>
      <c r="O2" s="446"/>
      <c r="P2" s="447"/>
      <c r="Q2" s="448"/>
      <c r="R2" s="449"/>
      <c r="S2" s="449"/>
      <c r="T2" s="449"/>
      <c r="U2" s="449"/>
      <c r="V2" s="449"/>
      <c r="W2" s="449"/>
      <c r="X2" s="449"/>
      <c r="Y2" s="449"/>
      <c r="Z2" s="450"/>
    </row>
    <row r="3" spans="1:26" s="2" customFormat="1" ht="25.5" customHeight="1" thickBot="1" x14ac:dyDescent="0.2">
      <c r="A3" s="442"/>
      <c r="B3" s="443"/>
      <c r="C3" s="443"/>
      <c r="D3" s="443"/>
      <c r="E3" s="443"/>
      <c r="F3" s="444"/>
      <c r="G3" s="451" t="s">
        <v>56</v>
      </c>
      <c r="H3" s="452"/>
      <c r="I3" s="452"/>
      <c r="J3" s="453" t="s">
        <v>57</v>
      </c>
      <c r="K3" s="454"/>
      <c r="L3" s="451" t="s">
        <v>56</v>
      </c>
      <c r="M3" s="452"/>
      <c r="N3" s="452"/>
      <c r="O3" s="453" t="s">
        <v>57</v>
      </c>
      <c r="P3" s="454"/>
      <c r="Q3" s="455" t="s">
        <v>58</v>
      </c>
      <c r="R3" s="453"/>
      <c r="S3" s="453"/>
      <c r="T3" s="453"/>
      <c r="U3" s="453"/>
      <c r="V3" s="453"/>
      <c r="W3" s="453"/>
      <c r="X3" s="453"/>
      <c r="Y3" s="453"/>
      <c r="Z3" s="454"/>
    </row>
    <row r="4" spans="1:26" s="2" customFormat="1" ht="31.5" customHeight="1" x14ac:dyDescent="0.15">
      <c r="A4" s="427" t="str">
        <f>'1. základní údaje'!F3</f>
        <v>PROGRAM VI - Obnova materiálně technického vybavení</v>
      </c>
      <c r="B4" s="428"/>
      <c r="C4" s="428"/>
      <c r="D4" s="428"/>
      <c r="E4" s="428"/>
      <c r="F4" s="429"/>
      <c r="G4" s="430"/>
      <c r="H4" s="431"/>
      <c r="I4" s="431"/>
      <c r="J4" s="432" t="e">
        <f>G4/G20</f>
        <v>#DIV/0!</v>
      </c>
      <c r="K4" s="433"/>
      <c r="L4" s="434">
        <f>'4. rozpočet'!AB11</f>
        <v>0</v>
      </c>
      <c r="M4" s="435"/>
      <c r="N4" s="435"/>
      <c r="O4" s="432" t="e">
        <f>L4/L20</f>
        <v>#DIV/0!</v>
      </c>
      <c r="P4" s="433"/>
      <c r="Q4" s="436"/>
      <c r="R4" s="437"/>
      <c r="S4" s="437"/>
      <c r="T4" s="437"/>
      <c r="U4" s="437"/>
      <c r="V4" s="437"/>
      <c r="W4" s="437"/>
      <c r="X4" s="437"/>
      <c r="Y4" s="437"/>
      <c r="Z4" s="438"/>
    </row>
    <row r="5" spans="1:26" s="2" customFormat="1" ht="24.95" customHeight="1" x14ac:dyDescent="0.15">
      <c r="A5" s="203" t="s">
        <v>87</v>
      </c>
      <c r="B5" s="204"/>
      <c r="C5" s="204"/>
      <c r="D5" s="204"/>
      <c r="E5" s="204"/>
      <c r="F5" s="417"/>
      <c r="G5" s="418"/>
      <c r="H5" s="419"/>
      <c r="I5" s="419"/>
      <c r="J5" s="420" t="e">
        <f>G5/G20</f>
        <v>#DIV/0!</v>
      </c>
      <c r="K5" s="421"/>
      <c r="L5" s="418"/>
      <c r="M5" s="419"/>
      <c r="N5" s="419"/>
      <c r="O5" s="422" t="e">
        <f>L5/L20</f>
        <v>#DIV/0!</v>
      </c>
      <c r="P5" s="423"/>
      <c r="Q5" s="424"/>
      <c r="R5" s="425"/>
      <c r="S5" s="425"/>
      <c r="T5" s="425"/>
      <c r="U5" s="425"/>
      <c r="V5" s="425"/>
      <c r="W5" s="425"/>
      <c r="X5" s="425"/>
      <c r="Y5" s="425"/>
      <c r="Z5" s="426"/>
    </row>
    <row r="6" spans="1:26" s="2" customFormat="1" ht="24.95" customHeight="1" x14ac:dyDescent="0.15">
      <c r="A6" s="203" t="s">
        <v>59</v>
      </c>
      <c r="B6" s="204"/>
      <c r="C6" s="204"/>
      <c r="D6" s="204"/>
      <c r="E6" s="204"/>
      <c r="F6" s="417"/>
      <c r="G6" s="418"/>
      <c r="H6" s="419"/>
      <c r="I6" s="419"/>
      <c r="J6" s="420" t="e">
        <f>G6/G20</f>
        <v>#DIV/0!</v>
      </c>
      <c r="K6" s="421"/>
      <c r="L6" s="418"/>
      <c r="M6" s="419"/>
      <c r="N6" s="419"/>
      <c r="O6" s="422" t="e">
        <f>L6/L20</f>
        <v>#DIV/0!</v>
      </c>
      <c r="P6" s="423"/>
      <c r="Q6" s="424"/>
      <c r="R6" s="425"/>
      <c r="S6" s="425"/>
      <c r="T6" s="425"/>
      <c r="U6" s="425"/>
      <c r="V6" s="425"/>
      <c r="W6" s="425"/>
      <c r="X6" s="425"/>
      <c r="Y6" s="425"/>
      <c r="Z6" s="426"/>
    </row>
    <row r="7" spans="1:26" s="2" customFormat="1" ht="24.95" customHeight="1" x14ac:dyDescent="0.15">
      <c r="A7" s="203" t="s">
        <v>60</v>
      </c>
      <c r="B7" s="204"/>
      <c r="C7" s="204"/>
      <c r="D7" s="204"/>
      <c r="E7" s="204"/>
      <c r="F7" s="417"/>
      <c r="G7" s="418"/>
      <c r="H7" s="419"/>
      <c r="I7" s="419"/>
      <c r="J7" s="420" t="e">
        <f>G7/G20</f>
        <v>#DIV/0!</v>
      </c>
      <c r="K7" s="421"/>
      <c r="L7" s="418"/>
      <c r="M7" s="419"/>
      <c r="N7" s="419"/>
      <c r="O7" s="422" t="e">
        <f>L7/L20</f>
        <v>#DIV/0!</v>
      </c>
      <c r="P7" s="423"/>
      <c r="Q7" s="424"/>
      <c r="R7" s="425"/>
      <c r="S7" s="425"/>
      <c r="T7" s="425"/>
      <c r="U7" s="425"/>
      <c r="V7" s="425"/>
      <c r="W7" s="425"/>
      <c r="X7" s="425"/>
      <c r="Y7" s="425"/>
      <c r="Z7" s="426"/>
    </row>
    <row r="8" spans="1:26" s="2" customFormat="1" ht="24.95" customHeight="1" x14ac:dyDescent="0.15">
      <c r="A8" s="203" t="s">
        <v>61</v>
      </c>
      <c r="B8" s="204"/>
      <c r="C8" s="204"/>
      <c r="D8" s="204"/>
      <c r="E8" s="204"/>
      <c r="F8" s="417"/>
      <c r="G8" s="418"/>
      <c r="H8" s="419"/>
      <c r="I8" s="419"/>
      <c r="J8" s="420" t="e">
        <f>G8/G20</f>
        <v>#DIV/0!</v>
      </c>
      <c r="K8" s="421"/>
      <c r="L8" s="418"/>
      <c r="M8" s="419"/>
      <c r="N8" s="419"/>
      <c r="O8" s="422" t="e">
        <f>L8/L20</f>
        <v>#DIV/0!</v>
      </c>
      <c r="P8" s="423"/>
      <c r="Q8" s="424"/>
      <c r="R8" s="425"/>
      <c r="S8" s="425"/>
      <c r="T8" s="425"/>
      <c r="U8" s="425"/>
      <c r="V8" s="425"/>
      <c r="W8" s="425"/>
      <c r="X8" s="425"/>
      <c r="Y8" s="425"/>
      <c r="Z8" s="426"/>
    </row>
    <row r="9" spans="1:26" s="2" customFormat="1" ht="24.95" customHeight="1" x14ac:dyDescent="0.15">
      <c r="A9" s="203" t="s">
        <v>62</v>
      </c>
      <c r="B9" s="204"/>
      <c r="C9" s="204"/>
      <c r="D9" s="204"/>
      <c r="E9" s="204"/>
      <c r="F9" s="417"/>
      <c r="G9" s="418"/>
      <c r="H9" s="419"/>
      <c r="I9" s="419"/>
      <c r="J9" s="420" t="e">
        <f>G9/G20</f>
        <v>#DIV/0!</v>
      </c>
      <c r="K9" s="421"/>
      <c r="L9" s="418"/>
      <c r="M9" s="419"/>
      <c r="N9" s="419"/>
      <c r="O9" s="422" t="e">
        <f>L9/L20</f>
        <v>#DIV/0!</v>
      </c>
      <c r="P9" s="423"/>
      <c r="Q9" s="424"/>
      <c r="R9" s="425"/>
      <c r="S9" s="425"/>
      <c r="T9" s="425"/>
      <c r="U9" s="425"/>
      <c r="V9" s="425"/>
      <c r="W9" s="425"/>
      <c r="X9" s="425"/>
      <c r="Y9" s="425"/>
      <c r="Z9" s="426"/>
    </row>
    <row r="10" spans="1:26" s="2" customFormat="1" ht="24.95" customHeight="1" x14ac:dyDescent="0.15">
      <c r="A10" s="203" t="s">
        <v>63</v>
      </c>
      <c r="B10" s="204"/>
      <c r="C10" s="204"/>
      <c r="D10" s="204"/>
      <c r="E10" s="204"/>
      <c r="F10" s="417"/>
      <c r="G10" s="418"/>
      <c r="H10" s="419"/>
      <c r="I10" s="419"/>
      <c r="J10" s="420" t="e">
        <f>G10/G20</f>
        <v>#DIV/0!</v>
      </c>
      <c r="K10" s="421"/>
      <c r="L10" s="418"/>
      <c r="M10" s="419"/>
      <c r="N10" s="419"/>
      <c r="O10" s="422" t="e">
        <f>L10/L20</f>
        <v>#DIV/0!</v>
      </c>
      <c r="P10" s="423"/>
      <c r="Q10" s="424"/>
      <c r="R10" s="425"/>
      <c r="S10" s="425"/>
      <c r="T10" s="425"/>
      <c r="U10" s="425"/>
      <c r="V10" s="425"/>
      <c r="W10" s="425"/>
      <c r="X10" s="425"/>
      <c r="Y10" s="425"/>
      <c r="Z10" s="426"/>
    </row>
    <row r="11" spans="1:26" s="2" customFormat="1" ht="24.95" customHeight="1" x14ac:dyDescent="0.15">
      <c r="A11" s="203" t="s">
        <v>64</v>
      </c>
      <c r="B11" s="204"/>
      <c r="C11" s="204"/>
      <c r="D11" s="204"/>
      <c r="E11" s="204"/>
      <c r="F11" s="417"/>
      <c r="G11" s="418"/>
      <c r="H11" s="419"/>
      <c r="I11" s="419"/>
      <c r="J11" s="420" t="e">
        <f>G11/G20</f>
        <v>#DIV/0!</v>
      </c>
      <c r="K11" s="421"/>
      <c r="L11" s="418"/>
      <c r="M11" s="419"/>
      <c r="N11" s="419"/>
      <c r="O11" s="422" t="e">
        <f>L11/L20</f>
        <v>#DIV/0!</v>
      </c>
      <c r="P11" s="423"/>
      <c r="Q11" s="424"/>
      <c r="R11" s="425"/>
      <c r="S11" s="425"/>
      <c r="T11" s="425"/>
      <c r="U11" s="425"/>
      <c r="V11" s="425"/>
      <c r="W11" s="425"/>
      <c r="X11" s="425"/>
      <c r="Y11" s="425"/>
      <c r="Z11" s="426"/>
    </row>
    <row r="12" spans="1:26" s="2" customFormat="1" ht="24.95" customHeight="1" x14ac:dyDescent="0.15">
      <c r="A12" s="203" t="s">
        <v>65</v>
      </c>
      <c r="B12" s="204"/>
      <c r="C12" s="204"/>
      <c r="D12" s="204"/>
      <c r="E12" s="204"/>
      <c r="F12" s="417"/>
      <c r="G12" s="418"/>
      <c r="H12" s="419"/>
      <c r="I12" s="419"/>
      <c r="J12" s="420" t="e">
        <f>G12/G20</f>
        <v>#DIV/0!</v>
      </c>
      <c r="K12" s="421"/>
      <c r="L12" s="418"/>
      <c r="M12" s="419"/>
      <c r="N12" s="419"/>
      <c r="O12" s="422" t="e">
        <f>L12/L20</f>
        <v>#DIV/0!</v>
      </c>
      <c r="P12" s="423"/>
      <c r="Q12" s="424"/>
      <c r="R12" s="425"/>
      <c r="S12" s="425"/>
      <c r="T12" s="425"/>
      <c r="U12" s="425"/>
      <c r="V12" s="425"/>
      <c r="W12" s="425"/>
      <c r="X12" s="425"/>
      <c r="Y12" s="425"/>
      <c r="Z12" s="426"/>
    </row>
    <row r="13" spans="1:26" s="2" customFormat="1" ht="24.95" customHeight="1" x14ac:dyDescent="0.15">
      <c r="A13" s="203" t="s">
        <v>66</v>
      </c>
      <c r="B13" s="204"/>
      <c r="C13" s="204"/>
      <c r="D13" s="204"/>
      <c r="E13" s="204"/>
      <c r="F13" s="417"/>
      <c r="G13" s="418"/>
      <c r="H13" s="419"/>
      <c r="I13" s="419"/>
      <c r="J13" s="420" t="e">
        <f>G13/G20</f>
        <v>#DIV/0!</v>
      </c>
      <c r="K13" s="421"/>
      <c r="L13" s="418"/>
      <c r="M13" s="419"/>
      <c r="N13" s="419"/>
      <c r="O13" s="422" t="e">
        <f>L13/L20</f>
        <v>#DIV/0!</v>
      </c>
      <c r="P13" s="423"/>
      <c r="Q13" s="424"/>
      <c r="R13" s="425"/>
      <c r="S13" s="425"/>
      <c r="T13" s="425"/>
      <c r="U13" s="425"/>
      <c r="V13" s="425"/>
      <c r="W13" s="425"/>
      <c r="X13" s="425"/>
      <c r="Y13" s="425"/>
      <c r="Z13" s="426"/>
    </row>
    <row r="14" spans="1:26" s="2" customFormat="1" ht="24.95" customHeight="1" x14ac:dyDescent="0.15">
      <c r="A14" s="203" t="s">
        <v>67</v>
      </c>
      <c r="B14" s="204"/>
      <c r="C14" s="204"/>
      <c r="D14" s="204"/>
      <c r="E14" s="204"/>
      <c r="F14" s="417"/>
      <c r="G14" s="418"/>
      <c r="H14" s="419"/>
      <c r="I14" s="419"/>
      <c r="J14" s="420" t="e">
        <f>G14/G20</f>
        <v>#DIV/0!</v>
      </c>
      <c r="K14" s="421"/>
      <c r="L14" s="418"/>
      <c r="M14" s="419"/>
      <c r="N14" s="419"/>
      <c r="O14" s="422" t="e">
        <f>L14/L20</f>
        <v>#DIV/0!</v>
      </c>
      <c r="P14" s="423"/>
      <c r="Q14" s="424"/>
      <c r="R14" s="425"/>
      <c r="S14" s="425"/>
      <c r="T14" s="425"/>
      <c r="U14" s="425"/>
      <c r="V14" s="425"/>
      <c r="W14" s="425"/>
      <c r="X14" s="425"/>
      <c r="Y14" s="425"/>
      <c r="Z14" s="426"/>
    </row>
    <row r="15" spans="1:26" s="2" customFormat="1" ht="24.95" customHeight="1" x14ac:dyDescent="0.15">
      <c r="A15" s="203" t="s">
        <v>68</v>
      </c>
      <c r="B15" s="204"/>
      <c r="C15" s="204"/>
      <c r="D15" s="204"/>
      <c r="E15" s="204"/>
      <c r="F15" s="417"/>
      <c r="G15" s="418"/>
      <c r="H15" s="419"/>
      <c r="I15" s="419"/>
      <c r="J15" s="420" t="e">
        <f>G15/G20</f>
        <v>#DIV/0!</v>
      </c>
      <c r="K15" s="421"/>
      <c r="L15" s="418"/>
      <c r="M15" s="419"/>
      <c r="N15" s="419"/>
      <c r="O15" s="422" t="e">
        <f>L15/L20</f>
        <v>#DIV/0!</v>
      </c>
      <c r="P15" s="423"/>
      <c r="Q15" s="424"/>
      <c r="R15" s="425"/>
      <c r="S15" s="425"/>
      <c r="T15" s="425"/>
      <c r="U15" s="425"/>
      <c r="V15" s="425"/>
      <c r="W15" s="425"/>
      <c r="X15" s="425"/>
      <c r="Y15" s="425"/>
      <c r="Z15" s="426"/>
    </row>
    <row r="16" spans="1:26" s="2" customFormat="1" ht="24.95" customHeight="1" x14ac:dyDescent="0.15">
      <c r="A16" s="203" t="s">
        <v>69</v>
      </c>
      <c r="B16" s="204"/>
      <c r="C16" s="204"/>
      <c r="D16" s="204"/>
      <c r="E16" s="204"/>
      <c r="F16" s="417"/>
      <c r="G16" s="418"/>
      <c r="H16" s="419"/>
      <c r="I16" s="419"/>
      <c r="J16" s="420" t="e">
        <f>G16/G20</f>
        <v>#DIV/0!</v>
      </c>
      <c r="K16" s="421"/>
      <c r="L16" s="418"/>
      <c r="M16" s="419"/>
      <c r="N16" s="419"/>
      <c r="O16" s="422" t="e">
        <f>L16/L20</f>
        <v>#DIV/0!</v>
      </c>
      <c r="P16" s="423"/>
      <c r="Q16" s="424"/>
      <c r="R16" s="425"/>
      <c r="S16" s="425"/>
      <c r="T16" s="425"/>
      <c r="U16" s="425"/>
      <c r="V16" s="425"/>
      <c r="W16" s="425"/>
      <c r="X16" s="425"/>
      <c r="Y16" s="425"/>
      <c r="Z16" s="426"/>
    </row>
    <row r="17" spans="1:26" s="2" customFormat="1" ht="24.95" customHeight="1" x14ac:dyDescent="0.15">
      <c r="A17" s="203" t="s">
        <v>70</v>
      </c>
      <c r="B17" s="204"/>
      <c r="C17" s="204"/>
      <c r="D17" s="204"/>
      <c r="E17" s="204"/>
      <c r="F17" s="417"/>
      <c r="G17" s="418"/>
      <c r="H17" s="419"/>
      <c r="I17" s="419"/>
      <c r="J17" s="420" t="e">
        <f>G17/G20</f>
        <v>#DIV/0!</v>
      </c>
      <c r="K17" s="421"/>
      <c r="L17" s="418"/>
      <c r="M17" s="419"/>
      <c r="N17" s="419"/>
      <c r="O17" s="422" t="e">
        <f>L17/L20</f>
        <v>#DIV/0!</v>
      </c>
      <c r="P17" s="423"/>
      <c r="Q17" s="424"/>
      <c r="R17" s="425"/>
      <c r="S17" s="425"/>
      <c r="T17" s="425"/>
      <c r="U17" s="425"/>
      <c r="V17" s="425"/>
      <c r="W17" s="425"/>
      <c r="X17" s="425"/>
      <c r="Y17" s="425"/>
      <c r="Z17" s="426"/>
    </row>
    <row r="18" spans="1:26" s="2" customFormat="1" ht="24.95" customHeight="1" x14ac:dyDescent="0.15">
      <c r="A18" s="203" t="s">
        <v>71</v>
      </c>
      <c r="B18" s="204"/>
      <c r="C18" s="204"/>
      <c r="D18" s="204"/>
      <c r="E18" s="204"/>
      <c r="F18" s="417"/>
      <c r="G18" s="418"/>
      <c r="H18" s="419"/>
      <c r="I18" s="419"/>
      <c r="J18" s="420" t="e">
        <f>G18/G20</f>
        <v>#DIV/0!</v>
      </c>
      <c r="K18" s="421"/>
      <c r="L18" s="418"/>
      <c r="M18" s="419"/>
      <c r="N18" s="419"/>
      <c r="O18" s="422" t="e">
        <f>L18/L20</f>
        <v>#DIV/0!</v>
      </c>
      <c r="P18" s="423"/>
      <c r="Q18" s="424"/>
      <c r="R18" s="425"/>
      <c r="S18" s="425"/>
      <c r="T18" s="425"/>
      <c r="U18" s="425"/>
      <c r="V18" s="425"/>
      <c r="W18" s="425"/>
      <c r="X18" s="425"/>
      <c r="Y18" s="425"/>
      <c r="Z18" s="426"/>
    </row>
    <row r="19" spans="1:26" s="2" customFormat="1" ht="24.95" customHeight="1" thickBot="1" x14ac:dyDescent="0.2">
      <c r="A19" s="213" t="s">
        <v>72</v>
      </c>
      <c r="B19" s="214"/>
      <c r="C19" s="214"/>
      <c r="D19" s="214"/>
      <c r="E19" s="214"/>
      <c r="F19" s="407"/>
      <c r="G19" s="408"/>
      <c r="H19" s="409"/>
      <c r="I19" s="409"/>
      <c r="J19" s="410" t="e">
        <f>G19/G20</f>
        <v>#DIV/0!</v>
      </c>
      <c r="K19" s="411"/>
      <c r="L19" s="408"/>
      <c r="M19" s="409"/>
      <c r="N19" s="409"/>
      <c r="O19" s="412" t="e">
        <f>L19/L20</f>
        <v>#DIV/0!</v>
      </c>
      <c r="P19" s="413"/>
      <c r="Q19" s="414"/>
      <c r="R19" s="415"/>
      <c r="S19" s="415"/>
      <c r="T19" s="415"/>
      <c r="U19" s="415"/>
      <c r="V19" s="415"/>
      <c r="W19" s="415"/>
      <c r="X19" s="415"/>
      <c r="Y19" s="415"/>
      <c r="Z19" s="416"/>
    </row>
    <row r="20" spans="1:26" s="2" customFormat="1" ht="24.95" customHeight="1" thickBot="1" x14ac:dyDescent="0.2">
      <c r="A20" s="394" t="s">
        <v>73</v>
      </c>
      <c r="B20" s="395"/>
      <c r="C20" s="395"/>
      <c r="D20" s="395"/>
      <c r="E20" s="395"/>
      <c r="F20" s="396"/>
      <c r="G20" s="397">
        <f>SUM(G4:I19)</f>
        <v>0</v>
      </c>
      <c r="H20" s="398"/>
      <c r="I20" s="398"/>
      <c r="J20" s="399" t="e">
        <f>SUM(J4:K19)</f>
        <v>#DIV/0!</v>
      </c>
      <c r="K20" s="400"/>
      <c r="L20" s="397">
        <f>SUM(L4:N19)</f>
        <v>0</v>
      </c>
      <c r="M20" s="398"/>
      <c r="N20" s="398"/>
      <c r="O20" s="399" t="e">
        <f>SUM(O4:P19)</f>
        <v>#DIV/0!</v>
      </c>
      <c r="P20" s="400"/>
      <c r="Q20" s="401"/>
      <c r="R20" s="402"/>
      <c r="S20" s="402"/>
      <c r="T20" s="402"/>
      <c r="U20" s="402"/>
      <c r="V20" s="402"/>
      <c r="W20" s="402"/>
      <c r="X20" s="402"/>
      <c r="Y20" s="402"/>
      <c r="Z20" s="403"/>
    </row>
    <row r="21" spans="1:26" s="1" customFormat="1" ht="28.5" customHeight="1" thickBot="1" x14ac:dyDescent="0.2">
      <c r="A21" s="404" t="s">
        <v>74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6"/>
      <c r="L21" s="389">
        <f>'4. rozpočet'!X11-'5. finanční zajištění'!L20</f>
        <v>0</v>
      </c>
      <c r="M21" s="390"/>
      <c r="N21" s="390"/>
      <c r="O21" s="390"/>
      <c r="P21" s="391"/>
      <c r="Q21" s="392"/>
      <c r="R21" s="392"/>
      <c r="S21" s="392"/>
      <c r="T21" s="392"/>
      <c r="U21" s="392"/>
      <c r="V21" s="392"/>
      <c r="W21" s="392"/>
      <c r="X21" s="392"/>
      <c r="Y21" s="392"/>
      <c r="Z21" s="393"/>
    </row>
    <row r="22" spans="1:26" s="2" customFormat="1" ht="20.100000000000001" customHeight="1" x14ac:dyDescent="0.15">
      <c r="A22" s="386" t="s">
        <v>75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8"/>
    </row>
    <row r="23" spans="1:26" s="2" customFormat="1" ht="60" customHeight="1" thickBot="1" x14ac:dyDescent="0.2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7"/>
    </row>
    <row r="24" spans="1:26" s="2" customFormat="1" ht="12.75" customHeight="1" x14ac:dyDescent="0.15"/>
    <row r="25" spans="1:26" s="2" customFormat="1" ht="12.75" customHeight="1" x14ac:dyDescent="0.15"/>
    <row r="26" spans="1:26" s="2" customFormat="1" ht="12.75" customHeight="1" x14ac:dyDescent="0.15"/>
    <row r="27" spans="1:26" s="2" customFormat="1" ht="12.75" customHeight="1" x14ac:dyDescent="0.15"/>
    <row r="28" spans="1:26" s="2" customFormat="1" ht="12.75" customHeight="1" x14ac:dyDescent="0.15"/>
    <row r="29" spans="1:26" s="2" customFormat="1" ht="12.75" customHeight="1" x14ac:dyDescent="0.15"/>
    <row r="30" spans="1:26" s="2" customFormat="1" ht="12.75" customHeight="1" x14ac:dyDescent="0.15"/>
    <row r="31" spans="1:26" s="2" customFormat="1" ht="12.75" customHeight="1" x14ac:dyDescent="0.15"/>
    <row r="32" spans="1:26" s="2" customFormat="1" ht="12.75" customHeight="1" x14ac:dyDescent="0.15"/>
    <row r="33" s="2" customFormat="1" ht="12.75" customHeight="1" x14ac:dyDescent="0.15"/>
    <row r="34" s="2" customFormat="1" ht="12.75" customHeight="1" x14ac:dyDescent="0.15"/>
    <row r="35" s="2" customFormat="1" ht="12.75" customHeight="1" x14ac:dyDescent="0.15"/>
    <row r="36" s="2" customFormat="1" ht="12.75" customHeight="1" x14ac:dyDescent="0.15"/>
    <row r="37" s="2" customFormat="1" ht="12.75" customHeight="1" x14ac:dyDescent="0.15"/>
    <row r="38" s="2" customFormat="1" ht="12.75" customHeight="1" x14ac:dyDescent="0.15"/>
    <row r="39" s="2" customFormat="1" ht="12.75" customHeight="1" x14ac:dyDescent="0.15"/>
    <row r="40" s="2" customFormat="1" ht="12.75" customHeight="1" x14ac:dyDescent="0.15"/>
    <row r="41" s="2" customFormat="1" ht="12.75" customHeight="1" x14ac:dyDescent="0.15"/>
    <row r="42" s="2" customFormat="1" ht="12.75" customHeight="1" x14ac:dyDescent="0.15"/>
    <row r="43" s="2" customFormat="1" ht="12.75" customHeight="1" x14ac:dyDescent="0.15"/>
    <row r="44" s="2" customFormat="1" ht="12.75" customHeight="1" x14ac:dyDescent="0.15"/>
    <row r="45" s="2" customFormat="1" ht="12.75" customHeight="1" x14ac:dyDescent="0.15"/>
    <row r="46" s="2" customFormat="1" ht="12.75" customHeight="1" x14ac:dyDescent="0.15"/>
    <row r="47" s="2" customFormat="1" ht="12.75" customHeight="1" x14ac:dyDescent="0.15"/>
    <row r="48" s="2" customFormat="1" ht="12.75" customHeight="1" x14ac:dyDescent="0.15"/>
    <row r="49" s="2" customFormat="1" ht="12.75" customHeight="1" x14ac:dyDescent="0.15"/>
    <row r="50" s="2" customFormat="1" ht="12.75" customHeight="1" x14ac:dyDescent="0.15"/>
    <row r="51" s="2" customFormat="1" ht="12.75" customHeight="1" x14ac:dyDescent="0.15"/>
    <row r="52" s="2" customFormat="1" ht="12.75" customHeight="1" x14ac:dyDescent="0.15"/>
    <row r="53" s="2" customFormat="1" ht="12.75" customHeight="1" x14ac:dyDescent="0.15"/>
    <row r="54" s="2" customFormat="1" ht="12.75" customHeight="1" x14ac:dyDescent="0.15"/>
    <row r="55" s="2" customFormat="1" ht="12.75" customHeight="1" x14ac:dyDescent="0.15"/>
    <row r="56" s="2" customFormat="1" ht="12.75" customHeight="1" x14ac:dyDescent="0.15"/>
    <row r="57" s="2" customFormat="1" ht="12.75" customHeight="1" x14ac:dyDescent="0.15"/>
    <row r="58" s="2" customFormat="1" ht="12.75" customHeight="1" x14ac:dyDescent="0.15"/>
    <row r="59" s="2" customFormat="1" ht="12.75" customHeight="1" x14ac:dyDescent="0.15"/>
    <row r="60" s="2" customFormat="1" ht="12.75" customHeight="1" x14ac:dyDescent="0.15"/>
    <row r="61" s="2" customFormat="1" ht="12.75" customHeight="1" x14ac:dyDescent="0.15"/>
    <row r="62" s="2" customFormat="1" ht="12.75" customHeight="1" x14ac:dyDescent="0.15"/>
    <row r="63" s="2" customFormat="1" ht="12.75" customHeight="1" x14ac:dyDescent="0.15"/>
    <row r="64" s="2" customFormat="1" ht="12.75" customHeight="1" x14ac:dyDescent="0.15"/>
    <row r="65" s="2" customFormat="1" ht="12.75" customHeight="1" x14ac:dyDescent="0.15"/>
    <row r="66" s="2" customFormat="1" ht="12.75" customHeight="1" x14ac:dyDescent="0.15"/>
    <row r="67" s="2" customFormat="1" ht="12.75" customHeight="1" x14ac:dyDescent="0.15"/>
    <row r="68" s="2" customFormat="1" ht="12.75" customHeight="1" x14ac:dyDescent="0.15"/>
    <row r="69" s="2" customFormat="1" ht="12.75" customHeight="1" x14ac:dyDescent="0.15"/>
    <row r="70" s="2" customFormat="1" ht="12.75" customHeight="1" x14ac:dyDescent="0.15"/>
    <row r="71" s="2" customFormat="1" ht="12.75" customHeight="1" x14ac:dyDescent="0.15"/>
    <row r="72" s="2" customFormat="1" ht="12.75" customHeight="1" x14ac:dyDescent="0.15"/>
    <row r="73" s="2" customFormat="1" ht="12.75" customHeight="1" x14ac:dyDescent="0.15"/>
    <row r="74" s="2" customFormat="1" ht="12.75" customHeight="1" x14ac:dyDescent="0.15"/>
    <row r="75" s="2" customFormat="1" ht="12.75" customHeight="1" x14ac:dyDescent="0.15"/>
    <row r="76" s="2" customFormat="1" ht="12.75" customHeight="1" x14ac:dyDescent="0.15"/>
    <row r="77" s="2" customFormat="1" ht="12.75" customHeight="1" x14ac:dyDescent="0.15"/>
    <row r="78" s="2" customFormat="1" ht="12.75" customHeight="1" x14ac:dyDescent="0.15"/>
    <row r="79" s="2" customFormat="1" ht="12.75" customHeight="1" x14ac:dyDescent="0.15"/>
    <row r="80" s="2" customFormat="1" ht="12.75" customHeight="1" x14ac:dyDescent="0.15"/>
    <row r="81" s="2" customFormat="1" ht="12.75" customHeight="1" x14ac:dyDescent="0.15"/>
    <row r="82" s="2" customFormat="1" ht="12.75" customHeight="1" x14ac:dyDescent="0.15"/>
    <row r="83" s="2" customFormat="1" ht="12.75" customHeight="1" x14ac:dyDescent="0.15"/>
    <row r="84" s="2" customFormat="1" ht="12.75" customHeight="1" x14ac:dyDescent="0.15"/>
    <row r="85" s="2" customFormat="1" ht="12.75" customHeight="1" x14ac:dyDescent="0.15"/>
    <row r="86" s="2" customFormat="1" ht="12.75" customHeight="1" x14ac:dyDescent="0.15"/>
    <row r="87" s="2" customFormat="1" ht="12.75" customHeight="1" x14ac:dyDescent="0.15"/>
    <row r="88" s="2" customFormat="1" ht="12.75" customHeight="1" x14ac:dyDescent="0.15"/>
    <row r="89" s="2" customFormat="1" ht="12.75" customHeight="1" x14ac:dyDescent="0.15"/>
    <row r="90" s="2" customFormat="1" ht="12.75" customHeight="1" x14ac:dyDescent="0.15"/>
    <row r="91" s="2" customFormat="1" ht="12.75" customHeight="1" x14ac:dyDescent="0.15"/>
    <row r="92" s="2" customFormat="1" ht="12.75" customHeight="1" x14ac:dyDescent="0.15"/>
    <row r="93" s="2" customFormat="1" ht="12.75" customHeight="1" x14ac:dyDescent="0.15"/>
    <row r="94" s="2" customFormat="1" ht="12.75" customHeight="1" x14ac:dyDescent="0.15"/>
    <row r="95" s="2" customFormat="1" ht="12.75" customHeight="1" x14ac:dyDescent="0.15"/>
    <row r="96" s="2" customFormat="1" ht="12.75" customHeight="1" x14ac:dyDescent="0.15"/>
    <row r="97" s="2" customFormat="1" ht="12.75" customHeight="1" x14ac:dyDescent="0.15"/>
    <row r="98" s="2" customFormat="1" ht="12.75" customHeight="1" x14ac:dyDescent="0.15"/>
    <row r="99" s="2" customFormat="1" ht="12.75" customHeight="1" x14ac:dyDescent="0.15"/>
    <row r="100" s="2" customFormat="1" ht="12.75" customHeight="1" x14ac:dyDescent="0.15"/>
    <row r="101" s="2" customFormat="1" ht="12.75" customHeight="1" x14ac:dyDescent="0.15"/>
    <row r="102" s="2" customFormat="1" ht="12.75" customHeight="1" x14ac:dyDescent="0.15"/>
    <row r="103" s="2" customFormat="1" ht="12.75" customHeight="1" x14ac:dyDescent="0.15"/>
    <row r="104" s="2" customFormat="1" ht="12.75" customHeight="1" x14ac:dyDescent="0.15"/>
    <row r="105" s="2" customFormat="1" ht="12.75" customHeight="1" x14ac:dyDescent="0.15"/>
    <row r="106" s="2" customFormat="1" ht="12.75" customHeight="1" x14ac:dyDescent="0.15"/>
    <row r="107" s="2" customFormat="1" ht="12.75" customHeight="1" x14ac:dyDescent="0.15"/>
    <row r="108" s="2" customFormat="1" ht="12.75" customHeight="1" x14ac:dyDescent="0.15"/>
    <row r="109" s="2" customFormat="1" ht="12.75" customHeight="1" x14ac:dyDescent="0.15"/>
    <row r="110" s="2" customFormat="1" ht="12.75" customHeight="1" x14ac:dyDescent="0.15"/>
    <row r="111" s="2" customFormat="1" ht="12.75" customHeight="1" x14ac:dyDescent="0.15"/>
    <row r="112" s="2" customFormat="1" ht="12.75" customHeight="1" x14ac:dyDescent="0.15"/>
    <row r="113" s="2" customFormat="1" ht="12.75" customHeight="1" x14ac:dyDescent="0.15"/>
    <row r="114" s="2" customFormat="1" ht="12.75" customHeight="1" x14ac:dyDescent="0.15"/>
    <row r="115" s="2" customFormat="1" ht="12.75" customHeight="1" x14ac:dyDescent="0.15"/>
    <row r="116" s="2" customFormat="1" ht="12.75" customHeight="1" x14ac:dyDescent="0.15"/>
    <row r="117" s="2" customFormat="1" ht="12.75" customHeight="1" x14ac:dyDescent="0.15"/>
    <row r="118" s="2" customFormat="1" ht="12.75" customHeight="1" x14ac:dyDescent="0.15"/>
    <row r="119" s="2" customFormat="1" ht="12.75" customHeight="1" x14ac:dyDescent="0.15"/>
    <row r="120" s="2" customFormat="1" ht="12.75" customHeight="1" x14ac:dyDescent="0.15"/>
    <row r="121" s="2" customFormat="1" ht="12.75" customHeight="1" x14ac:dyDescent="0.15"/>
    <row r="122" s="2" customFormat="1" ht="12.75" customHeight="1" x14ac:dyDescent="0.15"/>
    <row r="123" s="2" customFormat="1" ht="12.75" customHeight="1" x14ac:dyDescent="0.15"/>
    <row r="124" s="2" customFormat="1" ht="12.75" customHeight="1" x14ac:dyDescent="0.15"/>
    <row r="125" s="2" customFormat="1" ht="12.75" customHeight="1" x14ac:dyDescent="0.15"/>
    <row r="126" s="2" customFormat="1" ht="12.75" customHeight="1" x14ac:dyDescent="0.15"/>
    <row r="127" s="2" customFormat="1" ht="12.75" customHeight="1" x14ac:dyDescent="0.15"/>
    <row r="128" s="2" customFormat="1" ht="12.75" customHeight="1" x14ac:dyDescent="0.15"/>
    <row r="129" s="2" customFormat="1" ht="12.75" customHeight="1" x14ac:dyDescent="0.15"/>
    <row r="130" s="2" customFormat="1" ht="12.75" customHeight="1" x14ac:dyDescent="0.15"/>
    <row r="131" s="2" customFormat="1" ht="12.75" customHeight="1" x14ac:dyDescent="0.15"/>
    <row r="132" s="2" customFormat="1" ht="12.75" customHeight="1" x14ac:dyDescent="0.15"/>
    <row r="133" s="2" customFormat="1" ht="12.75" customHeight="1" x14ac:dyDescent="0.15"/>
    <row r="134" s="2" customFormat="1" ht="12.75" customHeight="1" x14ac:dyDescent="0.15"/>
    <row r="135" s="2" customFormat="1" ht="12.75" customHeight="1" x14ac:dyDescent="0.15"/>
    <row r="136" s="2" customFormat="1" ht="12.75" customHeight="1" x14ac:dyDescent="0.15"/>
    <row r="137" s="2" customFormat="1" ht="12.75" customHeight="1" x14ac:dyDescent="0.15"/>
  </sheetData>
  <sheetProtection algorithmName="SHA-512" hashValue="yQJclCcbuD4HGk/8Fy/fJVI4IFlzwOo6Bl4HG/XVOJSUZH3uUgSlWKmc/ZWcTGsvOSZOg5jxGcP1RzICLbB0Xw==" saltValue="wTTndWwGsEVu5+PVCO+6yQ==" spinCount="100000" sheet="1" objects="1" scenarios="1"/>
  <protectedRanges>
    <protectedRange sqref="G4:I19 L5:N19 Q4:Z19 A23" name="Oblast1"/>
  </protectedRanges>
  <mergeCells count="116">
    <mergeCell ref="A2:F3"/>
    <mergeCell ref="G2:K2"/>
    <mergeCell ref="L2:P2"/>
    <mergeCell ref="Q2:Z2"/>
    <mergeCell ref="G3:I3"/>
    <mergeCell ref="J3:K3"/>
    <mergeCell ref="L3:N3"/>
    <mergeCell ref="O3:P3"/>
    <mergeCell ref="Q3:Z3"/>
    <mergeCell ref="A4:F4"/>
    <mergeCell ref="G4:I4"/>
    <mergeCell ref="J4:K4"/>
    <mergeCell ref="L4:N4"/>
    <mergeCell ref="O4:P4"/>
    <mergeCell ref="Q4:Z4"/>
    <mergeCell ref="A7:F7"/>
    <mergeCell ref="G7:I7"/>
    <mergeCell ref="J7:K7"/>
    <mergeCell ref="L7:N7"/>
    <mergeCell ref="O7:P7"/>
    <mergeCell ref="Q7:Z7"/>
    <mergeCell ref="A6:F6"/>
    <mergeCell ref="G6:I6"/>
    <mergeCell ref="J6:K6"/>
    <mergeCell ref="L6:N6"/>
    <mergeCell ref="O6:P6"/>
    <mergeCell ref="Q6:Z6"/>
    <mergeCell ref="A5:F5"/>
    <mergeCell ref="G5:I5"/>
    <mergeCell ref="J5:K5"/>
    <mergeCell ref="L5:N5"/>
    <mergeCell ref="O5:P5"/>
    <mergeCell ref="Q5:Z5"/>
    <mergeCell ref="A9:F9"/>
    <mergeCell ref="G9:I9"/>
    <mergeCell ref="J9:K9"/>
    <mergeCell ref="L9:N9"/>
    <mergeCell ref="O9:P9"/>
    <mergeCell ref="Q9:Z9"/>
    <mergeCell ref="A8:F8"/>
    <mergeCell ref="G8:I8"/>
    <mergeCell ref="J8:K8"/>
    <mergeCell ref="L8:N8"/>
    <mergeCell ref="O8:P8"/>
    <mergeCell ref="Q8:Z8"/>
    <mergeCell ref="A11:F11"/>
    <mergeCell ref="G11:I11"/>
    <mergeCell ref="J11:K11"/>
    <mergeCell ref="L11:N11"/>
    <mergeCell ref="O11:P11"/>
    <mergeCell ref="Q11:Z11"/>
    <mergeCell ref="A10:F10"/>
    <mergeCell ref="G10:I10"/>
    <mergeCell ref="J10:K10"/>
    <mergeCell ref="L10:N10"/>
    <mergeCell ref="O10:P10"/>
    <mergeCell ref="Q10:Z10"/>
    <mergeCell ref="A13:F13"/>
    <mergeCell ref="G13:I13"/>
    <mergeCell ref="J13:K13"/>
    <mergeCell ref="L13:N13"/>
    <mergeCell ref="O13:P13"/>
    <mergeCell ref="Q13:Z13"/>
    <mergeCell ref="A12:F12"/>
    <mergeCell ref="G12:I12"/>
    <mergeCell ref="J12:K12"/>
    <mergeCell ref="L12:N12"/>
    <mergeCell ref="O12:P12"/>
    <mergeCell ref="Q12:Z12"/>
    <mergeCell ref="A15:F15"/>
    <mergeCell ref="G15:I15"/>
    <mergeCell ref="J15:K15"/>
    <mergeCell ref="L15:N15"/>
    <mergeCell ref="O15:P15"/>
    <mergeCell ref="Q15:Z15"/>
    <mergeCell ref="A14:F14"/>
    <mergeCell ref="G14:I14"/>
    <mergeCell ref="J14:K14"/>
    <mergeCell ref="L14:N14"/>
    <mergeCell ref="O14:P14"/>
    <mergeCell ref="Q14:Z14"/>
    <mergeCell ref="A17:F17"/>
    <mergeCell ref="G17:I17"/>
    <mergeCell ref="J17:K17"/>
    <mergeCell ref="L17:N17"/>
    <mergeCell ref="O17:P17"/>
    <mergeCell ref="Q17:Z17"/>
    <mergeCell ref="A16:F16"/>
    <mergeCell ref="G16:I16"/>
    <mergeCell ref="J16:K16"/>
    <mergeCell ref="L16:N16"/>
    <mergeCell ref="O16:P16"/>
    <mergeCell ref="Q16:Z16"/>
    <mergeCell ref="A19:F19"/>
    <mergeCell ref="G19:I19"/>
    <mergeCell ref="J19:K19"/>
    <mergeCell ref="L19:N19"/>
    <mergeCell ref="O19:P19"/>
    <mergeCell ref="Q19:Z19"/>
    <mergeCell ref="A18:F18"/>
    <mergeCell ref="G18:I18"/>
    <mergeCell ref="J18:K18"/>
    <mergeCell ref="L18:N18"/>
    <mergeCell ref="O18:P18"/>
    <mergeCell ref="Q18:Z18"/>
    <mergeCell ref="A22:Z22"/>
    <mergeCell ref="A23:Z23"/>
    <mergeCell ref="L21:P21"/>
    <mergeCell ref="Q21:Z21"/>
    <mergeCell ref="A20:F20"/>
    <mergeCell ref="G20:I20"/>
    <mergeCell ref="J20:K20"/>
    <mergeCell ref="L20:N20"/>
    <mergeCell ref="O20:P20"/>
    <mergeCell ref="Q20:Z20"/>
    <mergeCell ref="A21:K21"/>
  </mergeCells>
  <conditionalFormatting sqref="J4:K20 O4:P20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4BB-990A-4412-9030-4507BB167C54}">
  <sheetPr>
    <pageSetUpPr fitToPage="1"/>
  </sheetPr>
  <dimension ref="A1:Z126"/>
  <sheetViews>
    <sheetView zoomScale="140" zoomScaleNormal="140" workbookViewId="0">
      <selection activeCell="A2" sqref="A2:Z2"/>
    </sheetView>
  </sheetViews>
  <sheetFormatPr defaultRowHeight="15" x14ac:dyDescent="0.25"/>
  <cols>
    <col min="1" max="26" width="3.28515625" customWidth="1"/>
  </cols>
  <sheetData>
    <row r="1" spans="1:26" s="2" customFormat="1" ht="20.100000000000001" customHeight="1" x14ac:dyDescent="0.15">
      <c r="A1" s="13" t="s">
        <v>134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5" t="str">
        <f>'1. základní údaje'!F3</f>
        <v>PROGRAM VI - Obnova materiálně technického vybavení</v>
      </c>
    </row>
    <row r="2" spans="1:26" s="2" customFormat="1" ht="70.150000000000006" customHeight="1" thickBot="1" x14ac:dyDescent="0.2">
      <c r="A2" s="456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8"/>
    </row>
    <row r="3" spans="1:26" s="2" customFormat="1" ht="20.100000000000001" customHeight="1" x14ac:dyDescent="0.15">
      <c r="A3" s="109" t="s">
        <v>135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1"/>
    </row>
    <row r="4" spans="1:26" s="3" customFormat="1" ht="12.75" customHeight="1" x14ac:dyDescent="0.25">
      <c r="A4" s="462" t="s">
        <v>151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4"/>
    </row>
    <row r="5" spans="1:26" s="3" customFormat="1" ht="12.75" customHeight="1" x14ac:dyDescent="0.25">
      <c r="A5" s="462" t="s">
        <v>139</v>
      </c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64"/>
    </row>
    <row r="6" spans="1:26" s="3" customFormat="1" ht="12.75" customHeight="1" x14ac:dyDescent="0.25">
      <c r="A6" s="462" t="s">
        <v>140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64"/>
    </row>
    <row r="7" spans="1:26" s="3" customFormat="1" ht="20.25" customHeight="1" x14ac:dyDescent="0.25">
      <c r="A7" s="465" t="s">
        <v>142</v>
      </c>
      <c r="B7" s="466"/>
      <c r="C7" s="466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7"/>
    </row>
    <row r="8" spans="1:26" s="2" customFormat="1" ht="12.75" customHeight="1" x14ac:dyDescent="0.15">
      <c r="A8" s="468" t="s">
        <v>141</v>
      </c>
      <c r="B8" s="469"/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70"/>
    </row>
    <row r="9" spans="1:26" s="2" customFormat="1" ht="29.25" customHeight="1" thickBot="1" x14ac:dyDescent="0.2">
      <c r="A9" s="471" t="s">
        <v>152</v>
      </c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3"/>
    </row>
    <row r="10" spans="1:26" s="2" customFormat="1" ht="19.899999999999999" customHeight="1" x14ac:dyDescent="0.15">
      <c r="A10" s="109" t="s">
        <v>136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1"/>
    </row>
    <row r="11" spans="1:26" s="2" customFormat="1" ht="147.6" customHeight="1" thickBot="1" x14ac:dyDescent="0.2">
      <c r="A11" s="474"/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S11" s="475"/>
      <c r="T11" s="475"/>
      <c r="U11" s="475"/>
      <c r="V11" s="475"/>
      <c r="W11" s="475"/>
      <c r="X11" s="475"/>
      <c r="Y11" s="475"/>
      <c r="Z11" s="476"/>
    </row>
    <row r="12" spans="1:26" s="2" customFormat="1" ht="20.100000000000001" customHeight="1" x14ac:dyDescent="0.15">
      <c r="A12" s="109" t="s">
        <v>137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1"/>
    </row>
    <row r="13" spans="1:26" s="2" customFormat="1" ht="39.75" customHeight="1" thickBot="1" x14ac:dyDescent="0.2">
      <c r="A13" s="459" t="s">
        <v>76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  <c r="Y13" s="460"/>
      <c r="Z13" s="461"/>
    </row>
    <row r="14" spans="1:26" s="2" customFormat="1" ht="20.100000000000001" customHeight="1" x14ac:dyDescent="0.15">
      <c r="A14" s="478" t="s">
        <v>138</v>
      </c>
      <c r="B14" s="479"/>
      <c r="C14" s="479"/>
      <c r="D14" s="479"/>
      <c r="E14" s="479"/>
      <c r="F14" s="479"/>
      <c r="G14" s="479"/>
      <c r="H14" s="479"/>
      <c r="I14" s="479"/>
      <c r="J14" s="479"/>
      <c r="K14" s="479"/>
      <c r="L14" s="479"/>
      <c r="M14" s="479"/>
      <c r="N14" s="479"/>
      <c r="O14" s="479"/>
      <c r="P14" s="479"/>
      <c r="Q14" s="479"/>
      <c r="R14" s="479"/>
      <c r="S14" s="479"/>
      <c r="T14" s="479"/>
      <c r="U14" s="479"/>
      <c r="V14" s="479"/>
      <c r="W14" s="479"/>
      <c r="X14" s="479"/>
      <c r="Y14" s="479"/>
      <c r="Z14" s="480"/>
    </row>
    <row r="15" spans="1:26" s="2" customFormat="1" ht="28.5" customHeight="1" x14ac:dyDescent="0.15">
      <c r="A15" s="481" t="s">
        <v>146</v>
      </c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2"/>
      <c r="T15" s="482"/>
      <c r="U15" s="482"/>
      <c r="V15" s="482"/>
      <c r="W15" s="482"/>
      <c r="X15" s="482"/>
      <c r="Y15" s="482"/>
      <c r="Z15" s="483"/>
    </row>
    <row r="16" spans="1:26" s="2" customFormat="1" ht="12.75" customHeight="1" x14ac:dyDescent="0.15">
      <c r="A16" s="203" t="s">
        <v>77</v>
      </c>
      <c r="B16" s="204"/>
      <c r="C16" s="204"/>
      <c r="D16" s="204"/>
      <c r="E16" s="204"/>
      <c r="F16" s="204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6"/>
    </row>
    <row r="17" spans="1:26" s="2" customFormat="1" ht="12.75" customHeight="1" x14ac:dyDescent="0.15">
      <c r="A17" s="203" t="s">
        <v>78</v>
      </c>
      <c r="B17" s="204"/>
      <c r="C17" s="204"/>
      <c r="D17" s="204"/>
      <c r="E17" s="204"/>
      <c r="F17" s="204"/>
      <c r="G17" s="487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6"/>
    </row>
    <row r="18" spans="1:26" s="2" customFormat="1" ht="12.75" customHeight="1" x14ac:dyDescent="0.15">
      <c r="A18" s="203" t="s">
        <v>79</v>
      </c>
      <c r="B18" s="204"/>
      <c r="C18" s="204"/>
      <c r="D18" s="204"/>
      <c r="E18" s="204"/>
      <c r="F18" s="204"/>
      <c r="G18" s="487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6"/>
    </row>
    <row r="19" spans="1:26" s="2" customFormat="1" ht="65.25" customHeight="1" thickBot="1" x14ac:dyDescent="0.2">
      <c r="A19" s="484" t="s">
        <v>80</v>
      </c>
      <c r="B19" s="485"/>
      <c r="C19" s="485"/>
      <c r="D19" s="485"/>
      <c r="E19" s="485"/>
      <c r="F19" s="485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486"/>
    </row>
    <row r="20" spans="1:26" s="2" customFormat="1" ht="12.75" customHeight="1" x14ac:dyDescent="0.15"/>
    <row r="21" spans="1:26" s="2" customFormat="1" ht="12.75" customHeight="1" x14ac:dyDescent="0.15"/>
    <row r="22" spans="1:26" s="2" customFormat="1" ht="12.75" customHeight="1" x14ac:dyDescent="0.15"/>
    <row r="23" spans="1:26" s="2" customFormat="1" ht="12.75" customHeight="1" x14ac:dyDescent="0.15"/>
    <row r="24" spans="1:26" s="2" customFormat="1" ht="12.75" customHeight="1" x14ac:dyDescent="0.15"/>
    <row r="25" spans="1:26" s="2" customFormat="1" ht="12.75" customHeight="1" x14ac:dyDescent="0.15"/>
    <row r="26" spans="1:26" s="2" customFormat="1" ht="12.75" customHeight="1" x14ac:dyDescent="0.15"/>
    <row r="27" spans="1:26" s="2" customFormat="1" ht="12.75" customHeight="1" x14ac:dyDescent="0.15"/>
    <row r="28" spans="1:26" s="2" customFormat="1" ht="12.75" customHeight="1" x14ac:dyDescent="0.15"/>
    <row r="29" spans="1:26" s="2" customFormat="1" ht="12.75" customHeight="1" x14ac:dyDescent="0.15"/>
    <row r="30" spans="1:26" s="2" customFormat="1" ht="12.75" customHeight="1" x14ac:dyDescent="0.15"/>
    <row r="31" spans="1:26" s="2" customFormat="1" ht="12.75" customHeight="1" x14ac:dyDescent="0.15"/>
    <row r="32" spans="1:26" s="2" customFormat="1" ht="12.75" customHeight="1" x14ac:dyDescent="0.15"/>
    <row r="33" s="2" customFormat="1" ht="12.75" customHeight="1" x14ac:dyDescent="0.15"/>
    <row r="34" s="2" customFormat="1" ht="12.75" customHeight="1" x14ac:dyDescent="0.15"/>
    <row r="35" s="2" customFormat="1" ht="12.75" customHeight="1" x14ac:dyDescent="0.15"/>
    <row r="36" s="2" customFormat="1" ht="12.75" customHeight="1" x14ac:dyDescent="0.15"/>
    <row r="37" s="2" customFormat="1" ht="12.75" customHeight="1" x14ac:dyDescent="0.15"/>
    <row r="38" s="2" customFormat="1" ht="12.75" customHeight="1" x14ac:dyDescent="0.15"/>
    <row r="39" s="2" customFormat="1" ht="12.75" customHeight="1" x14ac:dyDescent="0.15"/>
    <row r="40" s="2" customFormat="1" ht="12.75" customHeight="1" x14ac:dyDescent="0.15"/>
    <row r="41" s="2" customFormat="1" ht="12.75" customHeight="1" x14ac:dyDescent="0.15"/>
    <row r="42" s="2" customFormat="1" ht="12.75" customHeight="1" x14ac:dyDescent="0.15"/>
    <row r="43" s="2" customFormat="1" ht="12.75" customHeight="1" x14ac:dyDescent="0.15"/>
    <row r="44" s="2" customFormat="1" ht="12.75" customHeight="1" x14ac:dyDescent="0.15"/>
    <row r="45" s="2" customFormat="1" ht="12.75" customHeight="1" x14ac:dyDescent="0.15"/>
    <row r="46" s="2" customFormat="1" ht="12.75" customHeight="1" x14ac:dyDescent="0.15"/>
    <row r="47" s="2" customFormat="1" ht="12.75" customHeight="1" x14ac:dyDescent="0.15"/>
    <row r="48" s="2" customFormat="1" ht="12.75" customHeight="1" x14ac:dyDescent="0.15"/>
    <row r="49" s="2" customFormat="1" ht="12.75" customHeight="1" x14ac:dyDescent="0.15"/>
    <row r="50" s="2" customFormat="1" ht="12.75" customHeight="1" x14ac:dyDescent="0.15"/>
    <row r="51" s="2" customFormat="1" ht="12.75" customHeight="1" x14ac:dyDescent="0.15"/>
    <row r="52" s="2" customFormat="1" ht="12.75" customHeight="1" x14ac:dyDescent="0.15"/>
    <row r="53" s="2" customFormat="1" ht="12.75" customHeight="1" x14ac:dyDescent="0.15"/>
    <row r="54" s="2" customFormat="1" ht="12.75" customHeight="1" x14ac:dyDescent="0.15"/>
    <row r="55" s="2" customFormat="1" ht="12.75" customHeight="1" x14ac:dyDescent="0.15"/>
    <row r="56" s="2" customFormat="1" ht="12.75" customHeight="1" x14ac:dyDescent="0.15"/>
    <row r="57" s="2" customFormat="1" ht="12.75" customHeight="1" x14ac:dyDescent="0.15"/>
    <row r="58" s="2" customFormat="1" ht="12.75" customHeight="1" x14ac:dyDescent="0.15"/>
    <row r="59" s="2" customFormat="1" ht="12.75" customHeight="1" x14ac:dyDescent="0.15"/>
    <row r="60" s="2" customFormat="1" ht="12.75" customHeight="1" x14ac:dyDescent="0.15"/>
    <row r="61" s="2" customFormat="1" ht="12.75" customHeight="1" x14ac:dyDescent="0.15"/>
    <row r="62" s="2" customFormat="1" ht="12.75" customHeight="1" x14ac:dyDescent="0.15"/>
    <row r="63" s="2" customFormat="1" ht="12.75" customHeight="1" x14ac:dyDescent="0.15"/>
    <row r="64" s="2" customFormat="1" ht="12.75" customHeight="1" x14ac:dyDescent="0.15"/>
    <row r="65" s="2" customFormat="1" ht="12.75" customHeight="1" x14ac:dyDescent="0.15"/>
    <row r="66" s="2" customFormat="1" ht="12.75" customHeight="1" x14ac:dyDescent="0.15"/>
    <row r="67" s="2" customFormat="1" ht="12.75" customHeight="1" x14ac:dyDescent="0.15"/>
    <row r="68" s="2" customFormat="1" ht="12.75" customHeight="1" x14ac:dyDescent="0.15"/>
    <row r="69" s="2" customFormat="1" ht="12.75" customHeight="1" x14ac:dyDescent="0.15"/>
    <row r="70" s="2" customFormat="1" ht="12.75" customHeight="1" x14ac:dyDescent="0.15"/>
    <row r="71" s="2" customFormat="1" ht="12.75" customHeight="1" x14ac:dyDescent="0.15"/>
    <row r="72" s="2" customFormat="1" ht="12.75" customHeight="1" x14ac:dyDescent="0.15"/>
    <row r="73" s="2" customFormat="1" ht="12.75" customHeight="1" x14ac:dyDescent="0.15"/>
    <row r="74" s="2" customFormat="1" ht="12.75" customHeight="1" x14ac:dyDescent="0.15"/>
    <row r="75" s="2" customFormat="1" ht="12.75" customHeight="1" x14ac:dyDescent="0.15"/>
    <row r="76" s="2" customFormat="1" ht="12.75" customHeight="1" x14ac:dyDescent="0.15"/>
    <row r="77" s="2" customFormat="1" ht="12.75" customHeight="1" x14ac:dyDescent="0.15"/>
    <row r="78" s="2" customFormat="1" ht="12.75" customHeight="1" x14ac:dyDescent="0.15"/>
    <row r="79" s="2" customFormat="1" ht="12.75" customHeight="1" x14ac:dyDescent="0.15"/>
    <row r="80" s="2" customFormat="1" ht="12.75" customHeight="1" x14ac:dyDescent="0.15"/>
    <row r="81" s="2" customFormat="1" ht="12.75" customHeight="1" x14ac:dyDescent="0.15"/>
    <row r="82" s="2" customFormat="1" ht="12.75" customHeight="1" x14ac:dyDescent="0.15"/>
    <row r="83" s="2" customFormat="1" ht="12.75" customHeight="1" x14ac:dyDescent="0.15"/>
    <row r="84" s="2" customFormat="1" ht="12.75" customHeight="1" x14ac:dyDescent="0.15"/>
    <row r="85" s="2" customFormat="1" ht="12.75" customHeight="1" x14ac:dyDescent="0.15"/>
    <row r="86" s="2" customFormat="1" ht="12.75" customHeight="1" x14ac:dyDescent="0.15"/>
    <row r="87" s="2" customFormat="1" ht="12.75" customHeight="1" x14ac:dyDescent="0.15"/>
    <row r="88" s="2" customFormat="1" ht="12.75" customHeight="1" x14ac:dyDescent="0.15"/>
    <row r="89" s="2" customFormat="1" ht="12.75" customHeight="1" x14ac:dyDescent="0.15"/>
    <row r="90" s="2" customFormat="1" ht="12.75" customHeight="1" x14ac:dyDescent="0.15"/>
    <row r="91" s="2" customFormat="1" ht="12.75" customHeight="1" x14ac:dyDescent="0.15"/>
    <row r="92" s="2" customFormat="1" ht="12.75" customHeight="1" x14ac:dyDescent="0.15"/>
    <row r="93" s="2" customFormat="1" ht="12.75" customHeight="1" x14ac:dyDescent="0.15"/>
    <row r="94" s="2" customFormat="1" ht="12.75" customHeight="1" x14ac:dyDescent="0.15"/>
    <row r="95" s="2" customFormat="1" ht="12.75" customHeight="1" x14ac:dyDescent="0.15"/>
    <row r="96" s="2" customFormat="1" ht="12.75" customHeight="1" x14ac:dyDescent="0.15"/>
    <row r="97" s="2" customFormat="1" ht="12.75" customHeight="1" x14ac:dyDescent="0.15"/>
    <row r="98" s="2" customFormat="1" ht="12.75" customHeight="1" x14ac:dyDescent="0.15"/>
    <row r="99" s="2" customFormat="1" ht="12.75" customHeight="1" x14ac:dyDescent="0.15"/>
    <row r="100" s="2" customFormat="1" ht="12.75" customHeight="1" x14ac:dyDescent="0.15"/>
    <row r="101" s="2" customFormat="1" ht="12.75" customHeight="1" x14ac:dyDescent="0.15"/>
    <row r="102" s="2" customFormat="1" ht="12.75" customHeight="1" x14ac:dyDescent="0.15"/>
    <row r="103" s="2" customFormat="1" ht="12.75" customHeight="1" x14ac:dyDescent="0.15"/>
    <row r="104" s="2" customFormat="1" ht="12.75" customHeight="1" x14ac:dyDescent="0.15"/>
    <row r="105" s="2" customFormat="1" ht="12.75" customHeight="1" x14ac:dyDescent="0.15"/>
    <row r="106" s="2" customFormat="1" ht="12.75" customHeight="1" x14ac:dyDescent="0.15"/>
    <row r="107" s="2" customFormat="1" ht="12.75" customHeight="1" x14ac:dyDescent="0.15"/>
    <row r="108" s="2" customFormat="1" ht="12.75" customHeight="1" x14ac:dyDescent="0.15"/>
    <row r="109" s="2" customFormat="1" ht="12.75" customHeight="1" x14ac:dyDescent="0.15"/>
    <row r="110" s="2" customFormat="1" ht="12.75" customHeight="1" x14ac:dyDescent="0.15"/>
    <row r="111" s="2" customFormat="1" ht="12.75" customHeight="1" x14ac:dyDescent="0.15"/>
    <row r="112" s="2" customFormat="1" ht="12.75" customHeight="1" x14ac:dyDescent="0.15"/>
    <row r="113" s="2" customFormat="1" ht="12.75" customHeight="1" x14ac:dyDescent="0.15"/>
    <row r="114" s="2" customFormat="1" ht="12.75" customHeight="1" x14ac:dyDescent="0.15"/>
    <row r="115" s="2" customFormat="1" ht="12.75" customHeight="1" x14ac:dyDescent="0.15"/>
    <row r="116" s="2" customFormat="1" ht="12.75" customHeight="1" x14ac:dyDescent="0.15"/>
    <row r="117" s="2" customFormat="1" ht="12.75" customHeight="1" x14ac:dyDescent="0.15"/>
    <row r="118" s="2" customFormat="1" ht="12.75" customHeight="1" x14ac:dyDescent="0.15"/>
    <row r="119" s="2" customFormat="1" ht="12.75" customHeight="1" x14ac:dyDescent="0.15"/>
    <row r="120" s="2" customFormat="1" ht="12.75" customHeight="1" x14ac:dyDescent="0.15"/>
    <row r="121" s="2" customFormat="1" ht="12.75" customHeight="1" x14ac:dyDescent="0.15"/>
    <row r="122" s="2" customFormat="1" ht="12.75" customHeight="1" x14ac:dyDescent="0.15"/>
    <row r="123" s="2" customFormat="1" ht="12.75" customHeight="1" x14ac:dyDescent="0.15"/>
    <row r="124" s="2" customFormat="1" ht="12.75" customHeight="1" x14ac:dyDescent="0.15"/>
    <row r="125" s="2" customFormat="1" ht="12.75" customHeight="1" x14ac:dyDescent="0.15"/>
    <row r="126" s="2" customFormat="1" ht="12.75" customHeight="1" x14ac:dyDescent="0.15"/>
  </sheetData>
  <sheetProtection algorithmName="SHA-512" hashValue="bSfxmYDb1jxg2r4meXCJCkZ8wHS9VBihxtOxGlej+/4U+MvMvXROJyqjtKQMeI47thlEnj34B8vXyMe/lUEZeQ==" saltValue="9D59QfM5oPgdnHZa7wej0A==" spinCount="100000" sheet="1" objects="1" scenarios="1"/>
  <protectedRanges>
    <protectedRange sqref="A2 A11 G16:Z19" name="Oblast1"/>
  </protectedRanges>
  <mergeCells count="22">
    <mergeCell ref="A14:Z14"/>
    <mergeCell ref="A15:Z15"/>
    <mergeCell ref="G16:Z16"/>
    <mergeCell ref="A19:F19"/>
    <mergeCell ref="G19:Z19"/>
    <mergeCell ref="A18:F18"/>
    <mergeCell ref="G18:Z18"/>
    <mergeCell ref="A17:F17"/>
    <mergeCell ref="G17:Z17"/>
    <mergeCell ref="A16:F16"/>
    <mergeCell ref="A2:Z2"/>
    <mergeCell ref="A3:Z3"/>
    <mergeCell ref="A12:Z12"/>
    <mergeCell ref="A13:Z13"/>
    <mergeCell ref="A4:Z4"/>
    <mergeCell ref="A7:Z7"/>
    <mergeCell ref="A8:Z8"/>
    <mergeCell ref="A9:Z9"/>
    <mergeCell ref="A10:Z10"/>
    <mergeCell ref="A11:Z11"/>
    <mergeCell ref="A5:Z5"/>
    <mergeCell ref="A6:Z6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8CE5-5A7F-414C-8F45-0E8D5456490E}">
  <dimension ref="A1:B14"/>
  <sheetViews>
    <sheetView workbookViewId="0">
      <selection activeCell="H21" sqref="H21"/>
    </sheetView>
  </sheetViews>
  <sheetFormatPr defaultRowHeight="15" x14ac:dyDescent="0.25"/>
  <cols>
    <col min="1" max="1" width="18.85546875" customWidth="1"/>
    <col min="2" max="2" width="45" customWidth="1"/>
  </cols>
  <sheetData>
    <row r="1" spans="1:2" x14ac:dyDescent="0.25">
      <c r="A1" s="16" t="s">
        <v>92</v>
      </c>
      <c r="B1" s="17"/>
    </row>
    <row r="2" spans="1:2" x14ac:dyDescent="0.25">
      <c r="A2" s="17" t="s">
        <v>24</v>
      </c>
      <c r="B2" s="17" t="s">
        <v>93</v>
      </c>
    </row>
    <row r="3" spans="1:2" x14ac:dyDescent="0.25">
      <c r="A3" s="17" t="s">
        <v>94</v>
      </c>
      <c r="B3" s="17" t="s">
        <v>95</v>
      </c>
    </row>
    <row r="4" spans="1:2" x14ac:dyDescent="0.25">
      <c r="A4" s="17" t="s">
        <v>96</v>
      </c>
      <c r="B4" s="17" t="s">
        <v>97</v>
      </c>
    </row>
    <row r="5" spans="1:2" x14ac:dyDescent="0.25">
      <c r="A5" s="17" t="s">
        <v>98</v>
      </c>
      <c r="B5" s="17" t="s">
        <v>99</v>
      </c>
    </row>
    <row r="6" spans="1:2" x14ac:dyDescent="0.25">
      <c r="A6" s="17" t="s">
        <v>100</v>
      </c>
      <c r="B6" s="17" t="s">
        <v>101</v>
      </c>
    </row>
    <row r="7" spans="1:2" x14ac:dyDescent="0.25">
      <c r="A7" s="17" t="s">
        <v>23</v>
      </c>
      <c r="B7" s="17" t="s">
        <v>102</v>
      </c>
    </row>
    <row r="8" spans="1:2" x14ac:dyDescent="0.25">
      <c r="A8" s="17" t="s">
        <v>26</v>
      </c>
      <c r="B8" s="17" t="s">
        <v>103</v>
      </c>
    </row>
    <row r="9" spans="1:2" x14ac:dyDescent="0.25">
      <c r="A9" s="17" t="s">
        <v>104</v>
      </c>
      <c r="B9" s="17" t="s">
        <v>105</v>
      </c>
    </row>
    <row r="10" spans="1:2" x14ac:dyDescent="0.25">
      <c r="A10" s="17" t="s">
        <v>106</v>
      </c>
      <c r="B10" s="17" t="s">
        <v>107</v>
      </c>
    </row>
    <row r="11" spans="1:2" x14ac:dyDescent="0.25">
      <c r="A11" s="17" t="s">
        <v>63</v>
      </c>
      <c r="B11" s="17" t="s">
        <v>108</v>
      </c>
    </row>
    <row r="12" spans="1:2" x14ac:dyDescent="0.25">
      <c r="A12" s="17" t="s">
        <v>109</v>
      </c>
      <c r="B12" s="17" t="s">
        <v>110</v>
      </c>
    </row>
    <row r="13" spans="1:2" x14ac:dyDescent="0.25">
      <c r="A13" s="17" t="s">
        <v>111</v>
      </c>
      <c r="B13" s="17" t="s">
        <v>112</v>
      </c>
    </row>
    <row r="14" spans="1:2" x14ac:dyDescent="0.25">
      <c r="A14" s="17" t="s">
        <v>113</v>
      </c>
      <c r="B14" s="17" t="s">
        <v>114</v>
      </c>
    </row>
  </sheetData>
  <sheetProtection algorithmName="SHA-512" hashValue="2bRsLHMPO6exkQ2QQy9w/xUIi+8e2jpJCAXxAt1Df/3omQHVHpLwCHF2Qizv9RJCwEGIOtws4kVKbZEHJVTgSA==" saltValue="/TUdrZ8GKxacgRWTynESK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34A297-C23D-4A11-B616-748F8B92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F1160-9B68-4C46-A136-BE9A9BA1A534}">
  <ds:schemaRefs>
    <ds:schemaRef ds:uri="http://schemas.microsoft.com/office/2006/metadata/properties"/>
    <ds:schemaRef ds:uri="http://schemas.microsoft.com/office/infopath/2007/PartnerControls"/>
    <ds:schemaRef ds:uri="c64f38af-02f8-4aa6-b7d5-649e963f9024"/>
    <ds:schemaRef ds:uri="486faa3f-af8e-486a-a860-cd18121bcd0f"/>
  </ds:schemaRefs>
</ds:datastoreItem>
</file>

<file path=customXml/itemProps3.xml><?xml version="1.0" encoding="utf-8"?>
<ds:datastoreItem xmlns:ds="http://schemas.openxmlformats.org/officeDocument/2006/customXml" ds:itemID="{8281C335-AD0E-4F56-8328-C26AC7AB5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1. základní údaje</vt:lpstr>
      <vt:lpstr>2. příjemce</vt:lpstr>
      <vt:lpstr>3. zpráva o realizaci</vt:lpstr>
      <vt:lpstr>4. rozpočet</vt:lpstr>
      <vt:lpstr>5. finanční zajištění</vt:lpstr>
      <vt:lpstr>6. podpis a přílohy</vt:lpstr>
      <vt:lpstr>zkratky</vt:lpstr>
      <vt:lpstr>'4. rozpočet'!Oblast_tisku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2024-11-04T10:49:45Z</cp:lastPrinted>
  <dcterms:created xsi:type="dcterms:W3CDTF">2015-06-05T18:19:34Z</dcterms:created>
  <dcterms:modified xsi:type="dcterms:W3CDTF">2026-02-23T10:32:03Z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